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Users/tomrak/Desktop/PLOCHA JSCR/OBNOVA MAP JESENÍKY 2020:2021/VŘ/"/>
    </mc:Choice>
  </mc:AlternateContent>
  <xr:revisionPtr revIDLastSave="0" documentId="8_{D5F6F640-A4FA-E343-A0ED-7BCFC7F5CB25}" xr6:coauthVersionLast="46" xr6:coauthVersionMax="46" xr10:uidLastSave="{00000000-0000-0000-0000-000000000000}"/>
  <bookViews>
    <workbookView xWindow="0" yWindow="460" windowWidth="20500" windowHeight="17480" xr2:uid="{00000000-000D-0000-FFFF-FFFF00000000}"/>
  </bookViews>
  <sheets>
    <sheet name="Cedule - velké" sheetId="5" r:id="rId1"/>
    <sheet name="Cedule - malé" sheetId="3" r:id="rId2"/>
  </sheets>
  <definedNames>
    <definedName name="_xlnm._FilterDatabase" localSheetId="1" hidden="1">'Cedule - malé'!$A$3:$E$3</definedName>
    <definedName name="_xlnm._FilterDatabase" localSheetId="0" hidden="1">'Cedule - velké'!$A$3:$E$3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6" i="3" l="1"/>
  <c r="F55" i="3"/>
  <c r="J50" i="5" l="1"/>
  <c r="J51" i="3"/>
  <c r="F54" i="3"/>
  <c r="F53" i="3"/>
  <c r="F52" i="5"/>
  <c r="F55" i="5" l="1"/>
  <c r="F54" i="5"/>
  <c r="F57" i="3"/>
  <c r="F53" i="5"/>
  <c r="F56" i="5" l="1"/>
</calcChain>
</file>

<file path=xl/sharedStrings.xml><?xml version="1.0" encoding="utf-8"?>
<sst xmlns="http://schemas.openxmlformats.org/spreadsheetml/2006/main" count="723" uniqueCount="399">
  <si>
    <t>Velikost</t>
  </si>
  <si>
    <t>Lokalita</t>
  </si>
  <si>
    <t>Majitel pozemku</t>
  </si>
  <si>
    <t>Katastr obce</t>
  </si>
  <si>
    <t>V1</t>
  </si>
  <si>
    <t>Malá Morava</t>
  </si>
  <si>
    <t>V4</t>
  </si>
  <si>
    <t>V5</t>
  </si>
  <si>
    <t>V2</t>
  </si>
  <si>
    <t>V3</t>
  </si>
  <si>
    <t>Obec Malá Morava</t>
  </si>
  <si>
    <t>V6</t>
  </si>
  <si>
    <t>V7</t>
  </si>
  <si>
    <t>V8</t>
  </si>
  <si>
    <t>Ostružná</t>
  </si>
  <si>
    <t>V9</t>
  </si>
  <si>
    <t>V10</t>
  </si>
  <si>
    <t>V11</t>
  </si>
  <si>
    <t>V12</t>
  </si>
  <si>
    <t>V13</t>
  </si>
  <si>
    <t>V16</t>
  </si>
  <si>
    <t>Sobotín</t>
  </si>
  <si>
    <t>V14</t>
  </si>
  <si>
    <t>V15</t>
  </si>
  <si>
    <t>Stará Ves</t>
  </si>
  <si>
    <t>V17</t>
  </si>
  <si>
    <t>Obec Hraběšice</t>
  </si>
  <si>
    <t>Hraběšice</t>
  </si>
  <si>
    <t>V18</t>
  </si>
  <si>
    <t>Oskava</t>
  </si>
  <si>
    <t>V19</t>
  </si>
  <si>
    <t>Obec Vernířovice</t>
  </si>
  <si>
    <t>Vernířovice</t>
  </si>
  <si>
    <t>V20</t>
  </si>
  <si>
    <t>V21</t>
  </si>
  <si>
    <t>V22</t>
  </si>
  <si>
    <t>V23</t>
  </si>
  <si>
    <t>Jindřichov</t>
  </si>
  <si>
    <t>V24</t>
  </si>
  <si>
    <t>V25</t>
  </si>
  <si>
    <t>V26</t>
  </si>
  <si>
    <t>Zlaté Hory</t>
  </si>
  <si>
    <t>V27</t>
  </si>
  <si>
    <t>Město Zlaté Hory</t>
  </si>
  <si>
    <t>V28</t>
  </si>
  <si>
    <t>V29</t>
  </si>
  <si>
    <t>Česká Ves</t>
  </si>
  <si>
    <t>V30</t>
  </si>
  <si>
    <t>Jeseník</t>
  </si>
  <si>
    <t>V31</t>
  </si>
  <si>
    <t>Priessnitzovy léčebné lázně a.s.</t>
  </si>
  <si>
    <t>V32</t>
  </si>
  <si>
    <t>Lipová Lázně</t>
  </si>
  <si>
    <t>V33</t>
  </si>
  <si>
    <t>V34</t>
  </si>
  <si>
    <t>V35</t>
  </si>
  <si>
    <t>V36</t>
  </si>
  <si>
    <t>V37</t>
  </si>
  <si>
    <t>V38</t>
  </si>
  <si>
    <t>Obec Bělá pod Pradědem</t>
  </si>
  <si>
    <t>V39</t>
  </si>
  <si>
    <t>V40</t>
  </si>
  <si>
    <t>V41</t>
  </si>
  <si>
    <t>V42</t>
  </si>
  <si>
    <t>Branná</t>
  </si>
  <si>
    <t>V43</t>
  </si>
  <si>
    <t>Obec Ostružná</t>
  </si>
  <si>
    <t>V44</t>
  </si>
  <si>
    <t>Staré Město</t>
  </si>
  <si>
    <t>V45</t>
  </si>
  <si>
    <t>V46</t>
  </si>
  <si>
    <t>M1</t>
  </si>
  <si>
    <t>Nový Malín</t>
  </si>
  <si>
    <t>M2</t>
  </si>
  <si>
    <t>Písařov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</si>
  <si>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</si>
  <si>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</si>
  <si>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</si>
  <si>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</si>
  <si>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</si>
  <si>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</si>
  <si>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</si>
  <si>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</si>
  <si>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</si>
  <si>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</si>
  <si>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</si>
  <si>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</si>
  <si>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Loučná nad Desnou</t>
  </si>
  <si>
    <t>M15</t>
  </si>
  <si>
    <t>M16</t>
  </si>
  <si>
    <t>M17</t>
  </si>
  <si>
    <t>M18</t>
  </si>
  <si>
    <t>Nad Skřítkem</t>
  </si>
  <si>
    <t>M19</t>
  </si>
  <si>
    <t>M20</t>
  </si>
  <si>
    <t>Vikýřovice</t>
  </si>
  <si>
    <t>M21</t>
  </si>
  <si>
    <t>M22</t>
  </si>
  <si>
    <t>M23</t>
  </si>
  <si>
    <t>M24</t>
  </si>
  <si>
    <t>M25</t>
  </si>
  <si>
    <t>M26</t>
  </si>
  <si>
    <t>Bělá pod Pradědem</t>
  </si>
  <si>
    <t>M27</t>
  </si>
  <si>
    <t>M28</t>
  </si>
  <si>
    <t>M29</t>
  </si>
  <si>
    <t>M30</t>
  </si>
  <si>
    <t>Mikulovice</t>
  </si>
  <si>
    <t>M31</t>
  </si>
  <si>
    <t>M32</t>
  </si>
  <si>
    <t>Zemědělské družstvo Jeseník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</si>
  <si>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</si>
  <si>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</si>
  <si>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</si>
  <si>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</si>
  <si>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</si>
  <si>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</si>
  <si>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</si>
  <si>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</si>
  <si>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</si>
  <si>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</si>
  <si>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</si>
  <si>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</si>
  <si>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</si>
  <si>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</si>
  <si>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Katastrální č.</t>
  </si>
  <si>
    <t>Stav</t>
  </si>
  <si>
    <t>Krásné s.r.o.</t>
  </si>
  <si>
    <t>Václav Kubíček</t>
  </si>
  <si>
    <t>387/1</t>
  </si>
  <si>
    <t>Krásné - přehrada, parkoviště</t>
  </si>
  <si>
    <t>Písařov - Kocanda</t>
  </si>
  <si>
    <t>Čečel - silnice</t>
  </si>
  <si>
    <t>1905/1</t>
  </si>
  <si>
    <t>Podlesí - obec</t>
  </si>
  <si>
    <t>1872/10</t>
  </si>
  <si>
    <t>Seznam stojanů - mapy LBT (malé)</t>
  </si>
  <si>
    <t>Vojtíškov - točna</t>
  </si>
  <si>
    <t>Kunčická hora - rozcestí</t>
  </si>
  <si>
    <t>725/1</t>
  </si>
  <si>
    <t>Kladské sedlo - zatáčka</t>
  </si>
  <si>
    <t>1431/12</t>
  </si>
  <si>
    <t>Medvědí bouda</t>
  </si>
  <si>
    <t>nenatřeno, uvolněná mapa, neudržováno</t>
  </si>
  <si>
    <t>Palaš</t>
  </si>
  <si>
    <t>703/1</t>
  </si>
  <si>
    <t>Císařská lov. chata - odpočívadlo</t>
  </si>
  <si>
    <t>Ramzová - lanovka</t>
  </si>
  <si>
    <t>Adolf Bořuta</t>
  </si>
  <si>
    <t>1137/5</t>
  </si>
  <si>
    <t>Ramzová - Čerňava</t>
  </si>
  <si>
    <t>Bonera s.r.o.</t>
  </si>
  <si>
    <t>Pod Keprníkem</t>
  </si>
  <si>
    <t>MAPA NA MÍSTĚ NENÍ</t>
  </si>
  <si>
    <t>Vřesová Studánka</t>
  </si>
  <si>
    <t>Petrovka</t>
  </si>
  <si>
    <t>Praděd - rozcestí</t>
  </si>
  <si>
    <t>Pod Zelenými kameny</t>
  </si>
  <si>
    <t>Rudoltice u Sobotína</t>
  </si>
  <si>
    <t>Hvězda u Skřítku</t>
  </si>
  <si>
    <t>Vikýřovice ŽST</t>
  </si>
  <si>
    <t>Svazek obcí údolí Desné</t>
  </si>
  <si>
    <t>902/11</t>
  </si>
  <si>
    <t>534/3</t>
  </si>
  <si>
    <t>238/4</t>
  </si>
  <si>
    <t>1033/1</t>
  </si>
  <si>
    <t>Klepáčov - Svobodínské paseky</t>
  </si>
  <si>
    <t>147/2</t>
  </si>
  <si>
    <t>Pod Zadním Hutiskem</t>
  </si>
  <si>
    <t>2360/1</t>
  </si>
  <si>
    <t>Kouty - vlek Kareš</t>
  </si>
  <si>
    <t>Tomáš Kareš</t>
  </si>
  <si>
    <t>1254/6</t>
  </si>
  <si>
    <t>Kouty - parkoviště</t>
  </si>
  <si>
    <t>K3 SPORT, s.r.o.</t>
  </si>
  <si>
    <t>Kouty - vlek Šindelná</t>
  </si>
  <si>
    <t>SKI PROSPORT s.r.o.</t>
  </si>
  <si>
    <t>U Kamzičí skály</t>
  </si>
  <si>
    <t>Arcibiskupství Olomouc - AlSOl</t>
  </si>
  <si>
    <t>6905/1</t>
  </si>
  <si>
    <t>Bukovice - chata Jeřabinka</t>
  </si>
  <si>
    <t>Pod Velkým Bradlem</t>
  </si>
  <si>
    <t>Prameny Opavice - sedlo</t>
  </si>
  <si>
    <t>470/3</t>
  </si>
  <si>
    <t>268/5</t>
  </si>
  <si>
    <t>Prameny Javorné</t>
  </si>
  <si>
    <t>1240/1</t>
  </si>
  <si>
    <t>Rejvíz - rozcestí</t>
  </si>
  <si>
    <t>1/1</t>
  </si>
  <si>
    <t>Jeseník - obchvat</t>
  </si>
  <si>
    <t>František Žíla</t>
  </si>
  <si>
    <t>1301/21</t>
  </si>
  <si>
    <t>Dětřichov - zastávka</t>
  </si>
  <si>
    <t>Luční vrch</t>
  </si>
  <si>
    <t>1459/85</t>
  </si>
  <si>
    <t>Pod Kopřivným</t>
  </si>
  <si>
    <t>421/2</t>
  </si>
  <si>
    <t>Lesy ČR</t>
  </si>
  <si>
    <t>Horní Lipová - ŽST</t>
  </si>
  <si>
    <t>Miroslav Koňařík</t>
  </si>
  <si>
    <t>649/2</t>
  </si>
  <si>
    <t>Keprnický potok - Bělá p. Prad.</t>
  </si>
  <si>
    <t>1792/1</t>
  </si>
  <si>
    <t>Adolfovice - Mlýnky</t>
  </si>
  <si>
    <t>Adolfovice - Bělá v pohybu</t>
  </si>
  <si>
    <t>1340/6</t>
  </si>
  <si>
    <t>Rybářská bašta - Bělá p. Prad.</t>
  </si>
  <si>
    <t>Ředitelství silnic a dálnic ČR</t>
  </si>
  <si>
    <t>6946/5</t>
  </si>
  <si>
    <t>Eduard – Bělá p. Pradědem</t>
  </si>
  <si>
    <t>SPAHO s.r.o.</t>
  </si>
  <si>
    <t>Drátovna – Bělá p. Pradědem</t>
  </si>
  <si>
    <t>3475/1</t>
  </si>
  <si>
    <t>Větrolam – Ramzová</t>
  </si>
  <si>
    <t>Vysoké učení technické v Brně</t>
  </si>
  <si>
    <t>718/2</t>
  </si>
  <si>
    <t>Pod Sněhulákem - Lipová-lázně</t>
  </si>
  <si>
    <t>1248/59</t>
  </si>
  <si>
    <t>Ostružná – Pod Stráží</t>
  </si>
  <si>
    <t>Dalibor Páral</t>
  </si>
  <si>
    <t>527/1</t>
  </si>
  <si>
    <t>Pod Starým kopcem</t>
  </si>
  <si>
    <t>Město Staré Město</t>
  </si>
  <si>
    <t>Seznam stojanů - mapy LBT (velké)</t>
  </si>
  <si>
    <t>Svatá Trojice</t>
  </si>
  <si>
    <t>Severomoravská chata</t>
  </si>
  <si>
    <t>1685/3</t>
  </si>
  <si>
    <t>Malá Morava - obecní úřad</t>
  </si>
  <si>
    <t>132/3</t>
  </si>
  <si>
    <t>Štvanice - sedlo</t>
  </si>
  <si>
    <t>Státní pozemkový úřad</t>
  </si>
  <si>
    <t>824/8</t>
  </si>
  <si>
    <t>Návrší - turistická chata</t>
  </si>
  <si>
    <t>JUDr. Dalimil Mika a Martin Stříbrný</t>
  </si>
  <si>
    <t>11/2</t>
  </si>
  <si>
    <t>Kladská brána</t>
  </si>
  <si>
    <t>SJM Veber Jiří a Veberová Jana</t>
  </si>
  <si>
    <t>954/4</t>
  </si>
  <si>
    <t>Paprsek - turistická chata</t>
  </si>
  <si>
    <t>Miroslav Mika</t>
  </si>
  <si>
    <t>689/4</t>
  </si>
  <si>
    <t>nenatřeno, špatná prkna na stříšce, mapa KČT, neudržováno</t>
  </si>
  <si>
    <t>Petříkov - spodní parkoviště</t>
  </si>
  <si>
    <t>Ing. František Kaštyl</t>
  </si>
  <si>
    <t>689/1</t>
  </si>
  <si>
    <t>Ramzová - ŽST</t>
  </si>
  <si>
    <t>Lipová-lázně</t>
  </si>
  <si>
    <t>Šerák - chata</t>
  </si>
  <si>
    <t>531/21</t>
  </si>
  <si>
    <t>Švýcárna - chata</t>
  </si>
  <si>
    <t>Ovčárna - chata</t>
  </si>
  <si>
    <t>Chata Alfrédka</t>
  </si>
  <si>
    <t>Sedlo Skřítek</t>
  </si>
  <si>
    <t>1033/2</t>
  </si>
  <si>
    <t>Traťovka u Hraběšic</t>
  </si>
  <si>
    <t>Rabštejn - chata</t>
  </si>
  <si>
    <t>Vernířovice - obecní úřad</t>
  </si>
  <si>
    <t>Loučná nad Desnou - Supermark.</t>
  </si>
  <si>
    <t>SJM Hetmánekovi František a Dana</t>
  </si>
  <si>
    <t>Kouty nad Desnou - ŽST</t>
  </si>
  <si>
    <t>1670/1</t>
  </si>
  <si>
    <t>Přemyslov - vleky</t>
  </si>
  <si>
    <t>Pekařov - Studenec vlek</t>
  </si>
  <si>
    <t>Ing. Miloslav Ječný</t>
  </si>
  <si>
    <t>112/1</t>
  </si>
  <si>
    <t>Červenohor. sedlo – vleky</t>
  </si>
  <si>
    <t>6922/10</t>
  </si>
  <si>
    <t>Videlské sedlo – parkoviště</t>
  </si>
  <si>
    <t>6909/1</t>
  </si>
  <si>
    <t>Rejvíz - Hotel Franz</t>
  </si>
  <si>
    <t>SKALNÍ MLÝN a.s.</t>
  </si>
  <si>
    <t>Zlaté Hory - odbočka na D. Údolí</t>
  </si>
  <si>
    <t>Penzion Rejvíz – parkoviště</t>
  </si>
  <si>
    <t>Čertovy kameny – chata</t>
  </si>
  <si>
    <t>2333/61</t>
  </si>
  <si>
    <t>Jeseník ŽST</t>
  </si>
  <si>
    <t>Priessnitzovy l. lázně – točna</t>
  </si>
  <si>
    <t>2711/9</t>
  </si>
  <si>
    <t>Jeskyně Na Pomezí – ŽST</t>
  </si>
  <si>
    <t>Omya CZ, Vápenná 445</t>
  </si>
  <si>
    <t>2258/7</t>
  </si>
  <si>
    <t>Konupčík Petr</t>
  </si>
  <si>
    <t>506/6</t>
  </si>
  <si>
    <t>Horní Lipová – konečná</t>
  </si>
  <si>
    <t>Lipová-lázně – Helios</t>
  </si>
  <si>
    <t>Obec Lipová-lázně</t>
  </si>
  <si>
    <t>1763/1</t>
  </si>
  <si>
    <t>Miroslav – vleky</t>
  </si>
  <si>
    <t>331/4</t>
  </si>
  <si>
    <t>Lipová-lázně - lázně</t>
  </si>
  <si>
    <t>CLITIA, a.s.</t>
  </si>
  <si>
    <t>Javořík – Bělá p. Pradědem</t>
  </si>
  <si>
    <t>U Cimbury – Bělá p. Pradědem</t>
  </si>
  <si>
    <t>6934/3</t>
  </si>
  <si>
    <t>Jeseník - Za podjezdem</t>
  </si>
  <si>
    <t>Filipovice – parkoviště</t>
  </si>
  <si>
    <t>SKIPARK Filipovice, s.r.o.</t>
  </si>
  <si>
    <t>2900/1</t>
  </si>
  <si>
    <t>Dolní kostel – Bělá p. Pradědem</t>
  </si>
  <si>
    <t>7224/1</t>
  </si>
  <si>
    <t>Branná – ŽST</t>
  </si>
  <si>
    <t>České dráhy, a.s.</t>
  </si>
  <si>
    <t>2127/2</t>
  </si>
  <si>
    <t>Ostružná – obecní úřad</t>
  </si>
  <si>
    <t>Staré Město - ŽST</t>
  </si>
  <si>
    <t>366/1</t>
  </si>
  <si>
    <t>Kurzovní - chata</t>
  </si>
  <si>
    <t>Most – Kouty n. Desnou</t>
  </si>
  <si>
    <t>1510/9</t>
  </si>
  <si>
    <t>MX</t>
  </si>
  <si>
    <t>Šumná - vodárna</t>
  </si>
  <si>
    <t>6790/4</t>
  </si>
  <si>
    <t>natřeno, udržováno, stará mapa</t>
  </si>
  <si>
    <t>Rozměr</t>
  </si>
  <si>
    <t>Ramzová - ŽST (odpočívadlo)</t>
  </si>
  <si>
    <t>Roušar Roman</t>
  </si>
  <si>
    <t>Mapa</t>
  </si>
  <si>
    <t>YES cyklo</t>
  </si>
  <si>
    <t>1200 x 2100 mm</t>
  </si>
  <si>
    <r>
      <t xml:space="preserve">opraveno a natřeno, </t>
    </r>
    <r>
      <rPr>
        <sz val="8"/>
        <color rgb="FFFF0000"/>
        <rFont val="Calibri"/>
        <family val="2"/>
        <charset val="238"/>
        <scheme val="minor"/>
      </rPr>
      <t>přesto nutná oprava stříšky</t>
    </r>
  </si>
  <si>
    <t>původní</t>
  </si>
  <si>
    <t>opraveno</t>
  </si>
  <si>
    <t>mapa KČT</t>
  </si>
  <si>
    <t>natřeno, udržováno</t>
  </si>
  <si>
    <t>nenatřeno, rozpadají se prkna na střeše, celá se hýbe, neudržováno</t>
  </si>
  <si>
    <t>nenatřeno, neudržováno</t>
  </si>
  <si>
    <t>nenatřeno, uvolněná střecha, neudržováno</t>
  </si>
  <si>
    <t>nenatřeno, ztrouchnivělé desky na střeše, neudržováno</t>
  </si>
  <si>
    <t>nenatřeno, chybí desky na stříšce, neudržováno</t>
  </si>
  <si>
    <t>oparveno</t>
  </si>
  <si>
    <t>nenatřeno, špatná prkna na stříšce, neudržováno</t>
  </si>
  <si>
    <t>POHÁDKOVÝ LES</t>
  </si>
  <si>
    <t>nenatřeno, neudržováno, špatná stříška</t>
  </si>
  <si>
    <t>1100 x 1420 mm</t>
  </si>
  <si>
    <t>Červenohor. Sedlo - Vodárenská</t>
  </si>
  <si>
    <t>nenatřeno, neudržováno, strouchnivělá stříška</t>
  </si>
  <si>
    <t>1200 x 2200 mm</t>
  </si>
  <si>
    <t>nenatřeno, neudržováno, uvolněná ve spodní části</t>
  </si>
  <si>
    <t>1200 x 2060 mm</t>
  </si>
  <si>
    <t>natřeno, částečně udržováno</t>
  </si>
  <si>
    <t>Návrh nové mapy</t>
  </si>
  <si>
    <t>LBT</t>
  </si>
  <si>
    <t>KČT</t>
  </si>
  <si>
    <t>YEScyklo + LBT</t>
  </si>
  <si>
    <t>YEScyklo</t>
  </si>
  <si>
    <t>YEScyklo+LBT</t>
  </si>
  <si>
    <t>mapa lázní</t>
  </si>
  <si>
    <t>nenatřeno, neudžováno</t>
  </si>
  <si>
    <t>1200 x 2080 mm</t>
  </si>
  <si>
    <t>natřeno, částečně udržováno, nová stříška, na mapu možno použit obě strany</t>
  </si>
  <si>
    <t>nenatřeno, neudržováno, strouchnivělá stříška, na mapu možno pužít obě strany</t>
  </si>
  <si>
    <t>1200 x 2250 mm</t>
  </si>
  <si>
    <t>natřeno, částečně udržováno, nutno opravit stříšku</t>
  </si>
  <si>
    <t>1200 x 2150 mm</t>
  </si>
  <si>
    <t>1100 x 1500 mm, 1200 x 2160 mm</t>
  </si>
  <si>
    <t>nenatřeno, neudržováno, mapa přemístěna na jiný stojan a původní pužit na PL</t>
  </si>
  <si>
    <t>MAPA NA MÍSTĚ NENÍ - odstraněna kvůli stavu</t>
  </si>
  <si>
    <t>Čarodějnická cyklotrasa</t>
  </si>
  <si>
    <t>YEScyklo + ČCT</t>
  </si>
  <si>
    <t>730 X 920 mm</t>
  </si>
  <si>
    <t>nenatřeno, uvolněná mapa a střecha, neudržováno</t>
  </si>
  <si>
    <t>natřeno, uvolněná mapa a střecha, částečně udržováno</t>
  </si>
  <si>
    <t>nenatřeno, celá cedule se hýbe, uvolněná mapa a střecha, neudržováno</t>
  </si>
  <si>
    <t>nenatřeno, celá se hýbe, uvolněná mapa a střecha, neudržováno</t>
  </si>
  <si>
    <t>LBT Paprsek</t>
  </si>
  <si>
    <t>750 x 920 mm</t>
  </si>
  <si>
    <t>natřeno, uvolněná mapová část</t>
  </si>
  <si>
    <t>natřeno, uvolněná mapa a střecha, neudržováno</t>
  </si>
  <si>
    <t>nenatřeno, uvolněná mapová část, neudržováno</t>
  </si>
  <si>
    <t>nenatřeno, uvolněná mapová část a střecha</t>
  </si>
  <si>
    <t>nenatřeno, uvolněná střecha a opravit celou</t>
  </si>
  <si>
    <t>780 x 920 mm</t>
  </si>
  <si>
    <t>natřeno, uvolněná mapa a střecha</t>
  </si>
  <si>
    <t>730 x 930 mm</t>
  </si>
  <si>
    <t>720 x 930 mm</t>
  </si>
  <si>
    <t>700 x 920 mm</t>
  </si>
  <si>
    <t>640 x neomezeně mm</t>
  </si>
  <si>
    <t>nenatřeno, volná střešní konstrukce a v zadní části chybí, neudržováno</t>
  </si>
  <si>
    <t>700 x 930 mm</t>
  </si>
  <si>
    <t>nenatřeno, volná mapa a střešní konstrukce, neudržováno</t>
  </si>
  <si>
    <t>nenatřeno, volná střešní konstrukce, neudržováno</t>
  </si>
  <si>
    <t>natřeno, chybí lišta u mapy, uvolněná střecha, částečně udržováno</t>
  </si>
  <si>
    <t>750 x 930 mm</t>
  </si>
  <si>
    <t>natřeno, částečně udržováno, uvolněná deska pro mapu</t>
  </si>
  <si>
    <t>natřeno, uvolněná mapa a střecha, hýbe se celá, natřeno</t>
  </si>
  <si>
    <t>760 x 920 mm</t>
  </si>
  <si>
    <t>nenatřeno, neudržováno, některé střešní desky ztrouchnivělé</t>
  </si>
  <si>
    <t>1200 x 2300 mm</t>
  </si>
  <si>
    <t>nenatřeno, neudržováno, uvolněná mapa</t>
  </si>
  <si>
    <t>760 x 940 mm</t>
  </si>
  <si>
    <t>nenatřeno, uvolněná mapa a střecha, hýbe se celá, neudržováno, prkna na střeše ztrouchnivělé</t>
  </si>
  <si>
    <t>natřeno, některé prkna na stříšce ztrouchnivělé</t>
  </si>
  <si>
    <t>1330 x 2150 mm</t>
  </si>
  <si>
    <t>Území mikroregionu</t>
  </si>
  <si>
    <t>Jesenicko</t>
  </si>
  <si>
    <t>Zlatohorsko</t>
  </si>
  <si>
    <t>Počet tabulí</t>
  </si>
  <si>
    <t>Celkem</t>
  </si>
  <si>
    <t>Svazek obcí mikroregionu Hanušovicko (Hanušovice, Staré Město, Malá Morava)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</si>
</sst>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b/>
      <sz val="20"/>
      <color theme="0" tint="-4.9989318521683403E-2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sz val="8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D6F6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4" borderId="0" xfId="0" applyFont="1" applyFill="1" applyAlignment="1">
      <alignment horizontal="right"/>
    </xf>
    <xf numFmtId="0" fontId="2" fillId="5" borderId="0" xfId="0" applyFont="1" applyFill="1" applyAlignment="1">
      <alignment horizontal="right"/>
    </xf>
    <xf numFmtId="0" fontId="2" fillId="6" borderId="0" xfId="0" applyFont="1" applyFill="1"/>
    <xf numFmtId="0" fontId="2" fillId="6" borderId="0" xfId="0" applyFont="1" applyFill="1" applyAlignment="1">
      <alignment horizontal="right"/>
    </xf>
    <xf numFmtId="0" fontId="8" fillId="7" borderId="0" xfId="0" applyFont="1" applyFill="1"/>
    <xf numFmtId="0" fontId="8" fillId="7" borderId="0" xfId="0" applyFont="1" applyFill="1" applyAlignment="1">
      <alignment horizontal="right"/>
    </xf>
    <xf numFmtId="0" fontId="9" fillId="7" borderId="0" xfId="0" applyFont="1" applyFill="1"/>
    <xf numFmtId="0" fontId="2" fillId="8" borderId="0" xfId="0" applyFont="1" applyFill="1"/>
    <xf numFmtId="0" fontId="2" fillId="8" borderId="0" xfId="0" applyFont="1" applyFill="1" applyAlignment="1">
      <alignment horizontal="right"/>
    </xf>
    <xf numFmtId="49" fontId="2" fillId="8" borderId="0" xfId="0" applyNumberFormat="1" applyFont="1" applyFill="1" applyAlignment="1">
      <alignment horizontal="right"/>
    </xf>
    <xf numFmtId="49" fontId="2" fillId="6" borderId="0" xfId="0" applyNumberFormat="1" applyFont="1" applyFill="1" applyAlignment="1">
      <alignment horizontal="right"/>
    </xf>
    <xf numFmtId="0" fontId="6" fillId="5" borderId="0" xfId="0" applyFont="1" applyFill="1"/>
    <xf numFmtId="0" fontId="6" fillId="5" borderId="0" xfId="0" applyFont="1" applyFill="1" applyAlignment="1">
      <alignment horizontal="right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4" fillId="5" borderId="0" xfId="0" applyFont="1" applyFill="1"/>
    <xf numFmtId="0" fontId="0" fillId="5" borderId="0" xfId="0" applyFill="1" applyAlignment="1">
      <alignment horizontal="center"/>
    </xf>
    <xf numFmtId="0" fontId="0" fillId="5" borderId="0" xfId="0" applyFill="1"/>
    <xf numFmtId="0" fontId="5" fillId="5" borderId="0" xfId="0" applyFont="1" applyFill="1"/>
    <xf numFmtId="0" fontId="5" fillId="4" borderId="0" xfId="0" applyFont="1" applyFill="1"/>
    <xf numFmtId="0" fontId="0" fillId="4" borderId="0" xfId="0" applyFill="1" applyAlignment="1">
      <alignment horizontal="center"/>
    </xf>
    <xf numFmtId="0" fontId="0" fillId="4" borderId="0" xfId="0" applyFill="1"/>
    <xf numFmtId="0" fontId="5" fillId="6" borderId="0" xfId="0" applyFont="1" applyFill="1"/>
    <xf numFmtId="0" fontId="0" fillId="6" borderId="0" xfId="0" applyFill="1"/>
    <xf numFmtId="0" fontId="7" fillId="4" borderId="0" xfId="0" applyFont="1" applyFill="1"/>
    <xf numFmtId="0" fontId="7" fillId="5" borderId="0" xfId="0" applyFont="1" applyFill="1"/>
    <xf numFmtId="0" fontId="5" fillId="8" borderId="0" xfId="0" applyFont="1" applyFill="1"/>
    <xf numFmtId="0" fontId="0" fillId="8" borderId="0" xfId="0" applyFill="1" applyAlignment="1">
      <alignment horizontal="center"/>
    </xf>
    <xf numFmtId="0" fontId="0" fillId="8" borderId="0" xfId="0" applyFill="1"/>
    <xf numFmtId="0" fontId="10" fillId="2" borderId="0" xfId="0" applyFont="1" applyFill="1"/>
    <xf numFmtId="0" fontId="10" fillId="7" borderId="0" xfId="0" applyFont="1" applyFill="1"/>
    <xf numFmtId="0" fontId="0" fillId="5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0" fillId="8" borderId="0" xfId="0" applyFill="1" applyAlignment="1">
      <alignment horizontal="left"/>
    </xf>
    <xf numFmtId="0" fontId="10" fillId="7" borderId="0" xfId="0" applyFont="1" applyFill="1" applyAlignment="1">
      <alignment horizontal="center"/>
    </xf>
    <xf numFmtId="0" fontId="4" fillId="6" borderId="0" xfId="0" applyFont="1" applyFill="1"/>
    <xf numFmtId="0" fontId="0" fillId="9" borderId="0" xfId="0" applyFill="1"/>
    <xf numFmtId="0" fontId="0" fillId="10" borderId="0" xfId="0" applyFill="1"/>
    <xf numFmtId="0" fontId="0" fillId="12" borderId="0" xfId="0" applyFill="1"/>
    <xf numFmtId="0" fontId="12" fillId="12" borderId="0" xfId="0" applyFont="1" applyFill="1"/>
    <xf numFmtId="0" fontId="13" fillId="10" borderId="0" xfId="0" applyFont="1" applyFill="1"/>
    <xf numFmtId="0" fontId="13" fillId="11" borderId="0" xfId="0" applyFont="1" applyFill="1"/>
    <xf numFmtId="0" fontId="0" fillId="9" borderId="0" xfId="0" applyFill="1" applyAlignment="1">
      <alignment horizontal="left"/>
    </xf>
    <xf numFmtId="0" fontId="0" fillId="10" borderId="0" xfId="0" applyFill="1" applyAlignment="1">
      <alignment horizontal="left"/>
    </xf>
    <xf numFmtId="0" fontId="12" fillId="12" borderId="0" xfId="0" applyFont="1" applyFill="1" applyAlignment="1">
      <alignment horizontal="left"/>
    </xf>
    <xf numFmtId="0" fontId="0" fillId="11" borderId="0" xfId="0" applyFill="1" applyAlignment="1">
      <alignment horizontal="left"/>
    </xf>
    <xf numFmtId="0" fontId="3" fillId="3" borderId="0" xfId="0" applyFont="1" applyFill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BD6F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6"/>
  <sheetViews>
    <sheetView tabSelected="1" topLeftCell="A5" zoomScaleNormal="100" workbookViewId="0">
      <selection sqref="A1:J1"/>
    </sheetView>
  </sheetViews>
  <sheetFormatPr baseColWidth="10" defaultColWidth="8.83203125" defaultRowHeight="15" x14ac:dyDescent="0.2"/>
  <cols>
    <col min="1" max="1" width="7.83203125" bestFit="1" customWidth="1"/>
    <col min="2" max="2" width="28.33203125" bestFit="1" customWidth="1"/>
    <col min="3" max="3" width="33.5" bestFit="1" customWidth="1"/>
    <col min="4" max="4" width="12.83203125" bestFit="1" customWidth="1"/>
    <col min="5" max="5" width="18.5" bestFit="1" customWidth="1"/>
    <col min="6" max="6" width="56.33203125" bestFit="1" customWidth="1"/>
    <col min="7" max="7" width="30.1640625" bestFit="1" customWidth="1"/>
    <col min="8" max="8" width="15.6640625" bestFit="1" customWidth="1"/>
    <col min="9" max="9" width="22.1640625" bestFit="1" customWidth="1"/>
  </cols>
  <sheetData>
    <row r="1" spans="1:10" ht="30.5" customHeight="1" x14ac:dyDescent="0.2">
      <c r="A1" s="53" t="s">
        <v>223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6" customHeight="1" x14ac:dyDescent="0.2"/>
    <row r="3" spans="1:10" x14ac:dyDescent="0.2">
      <c r="A3" s="1" t="s">
        <v>0</v>
      </c>
      <c r="B3" s="1" t="s">
        <v>1</v>
      </c>
      <c r="C3" s="1" t="s">
        <v>2</v>
      </c>
      <c r="D3" s="1" t="s">
        <v>125</v>
      </c>
      <c r="E3" s="1" t="s">
        <v>3</v>
      </c>
      <c r="F3" s="1" t="s">
        <v>126</v>
      </c>
      <c r="G3" s="1" t="s">
        <v>313</v>
      </c>
      <c r="H3" s="1" t="s">
        <v>316</v>
      </c>
      <c r="I3" s="1" t="s">
        <v>340</v>
      </c>
      <c r="J3" s="45"/>
    </row>
    <row r="4" spans="1:10" x14ac:dyDescent="0.2">
      <c r="A4" s="3" t="s">
        <v>4</v>
      </c>
      <c r="B4" s="3" t="s">
        <v>224</v>
      </c>
      <c r="C4" s="3" t="s">
        <v>197</v>
      </c>
      <c r="D4" s="5">
        <v>735</v>
      </c>
      <c r="E4" s="3" t="s">
        <v>5</v>
      </c>
      <c r="F4" s="20" t="s">
        <v>325</v>
      </c>
      <c r="G4" s="36"/>
      <c r="H4" s="22" t="s">
        <v>320</v>
      </c>
      <c r="I4" s="34" t="s">
        <v>342</v>
      </c>
      <c r="J4" s="28">
        <v>4</v>
      </c>
    </row>
    <row r="5" spans="1:10" x14ac:dyDescent="0.2">
      <c r="A5" s="3" t="s">
        <v>8</v>
      </c>
      <c r="B5" s="3" t="s">
        <v>225</v>
      </c>
      <c r="C5" s="3" t="s">
        <v>197</v>
      </c>
      <c r="D5" s="5" t="s">
        <v>226</v>
      </c>
      <c r="E5" s="3" t="s">
        <v>5</v>
      </c>
      <c r="F5" s="23" t="s">
        <v>326</v>
      </c>
      <c r="G5" s="36"/>
      <c r="H5" s="22" t="s">
        <v>320</v>
      </c>
      <c r="I5" s="34" t="s">
        <v>342</v>
      </c>
      <c r="J5" s="28">
        <v>4</v>
      </c>
    </row>
    <row r="6" spans="1:10" x14ac:dyDescent="0.2">
      <c r="A6" s="2" t="s">
        <v>9</v>
      </c>
      <c r="B6" s="2" t="s">
        <v>227</v>
      </c>
      <c r="C6" s="2" t="s">
        <v>10</v>
      </c>
      <c r="D6" s="4" t="s">
        <v>228</v>
      </c>
      <c r="E6" s="2" t="s">
        <v>5</v>
      </c>
      <c r="F6" s="24" t="s">
        <v>312</v>
      </c>
      <c r="G6" s="37"/>
      <c r="H6" s="26" t="s">
        <v>320</v>
      </c>
      <c r="I6" s="34" t="s">
        <v>342</v>
      </c>
      <c r="J6" s="28">
        <v>4</v>
      </c>
    </row>
    <row r="7" spans="1:10" x14ac:dyDescent="0.2">
      <c r="A7" s="6" t="s">
        <v>6</v>
      </c>
      <c r="B7" s="6" t="s">
        <v>229</v>
      </c>
      <c r="C7" s="6" t="s">
        <v>230</v>
      </c>
      <c r="D7" s="7" t="s">
        <v>231</v>
      </c>
      <c r="E7" s="6" t="s">
        <v>68</v>
      </c>
      <c r="F7" s="27" t="s">
        <v>327</v>
      </c>
      <c r="G7" s="38"/>
      <c r="H7" s="28" t="s">
        <v>320</v>
      </c>
      <c r="I7" s="34" t="s">
        <v>341</v>
      </c>
      <c r="J7" s="28">
        <v>4</v>
      </c>
    </row>
    <row r="8" spans="1:10" x14ac:dyDescent="0.2">
      <c r="A8" s="6" t="s">
        <v>7</v>
      </c>
      <c r="B8" s="6" t="s">
        <v>232</v>
      </c>
      <c r="C8" s="6" t="s">
        <v>233</v>
      </c>
      <c r="D8" s="14" t="s">
        <v>234</v>
      </c>
      <c r="E8" s="6" t="s">
        <v>68</v>
      </c>
      <c r="F8" s="27" t="s">
        <v>328</v>
      </c>
      <c r="G8" s="38"/>
      <c r="H8" s="28" t="s">
        <v>320</v>
      </c>
      <c r="I8" s="34" t="s">
        <v>341</v>
      </c>
      <c r="J8" s="28">
        <v>4</v>
      </c>
    </row>
    <row r="9" spans="1:10" x14ac:dyDescent="0.2">
      <c r="A9" s="6" t="s">
        <v>11</v>
      </c>
      <c r="B9" s="6" t="s">
        <v>235</v>
      </c>
      <c r="C9" s="6" t="s">
        <v>236</v>
      </c>
      <c r="D9" s="7" t="s">
        <v>237</v>
      </c>
      <c r="E9" s="6" t="s">
        <v>68</v>
      </c>
      <c r="F9" s="27" t="s">
        <v>325</v>
      </c>
      <c r="G9" s="38"/>
      <c r="H9" s="28" t="s">
        <v>320</v>
      </c>
      <c r="I9" s="34" t="s">
        <v>342</v>
      </c>
      <c r="J9" s="28">
        <v>4</v>
      </c>
    </row>
    <row r="10" spans="1:10" x14ac:dyDescent="0.2">
      <c r="A10" s="6" t="s">
        <v>12</v>
      </c>
      <c r="B10" s="6" t="s">
        <v>238</v>
      </c>
      <c r="C10" s="6" t="s">
        <v>239</v>
      </c>
      <c r="D10" s="7" t="s">
        <v>240</v>
      </c>
      <c r="E10" s="6" t="s">
        <v>68</v>
      </c>
      <c r="F10" s="27" t="s">
        <v>330</v>
      </c>
      <c r="G10" s="38"/>
      <c r="H10" s="28" t="s">
        <v>322</v>
      </c>
      <c r="I10" s="34" t="s">
        <v>341</v>
      </c>
      <c r="J10" s="28">
        <v>4</v>
      </c>
    </row>
    <row r="11" spans="1:10" x14ac:dyDescent="0.2">
      <c r="A11" s="6" t="s">
        <v>13</v>
      </c>
      <c r="B11" s="6" t="s">
        <v>242</v>
      </c>
      <c r="C11" s="6" t="s">
        <v>243</v>
      </c>
      <c r="D11" s="7" t="s">
        <v>244</v>
      </c>
      <c r="E11" s="6" t="s">
        <v>14</v>
      </c>
      <c r="F11" s="27" t="s">
        <v>325</v>
      </c>
      <c r="G11" s="38"/>
      <c r="H11" s="28" t="s">
        <v>320</v>
      </c>
      <c r="I11" s="34" t="s">
        <v>341</v>
      </c>
      <c r="J11" s="28">
        <v>1</v>
      </c>
    </row>
    <row r="12" spans="1:10" x14ac:dyDescent="0.2">
      <c r="A12" s="8" t="s">
        <v>15</v>
      </c>
      <c r="B12" s="8" t="s">
        <v>245</v>
      </c>
      <c r="C12" s="8"/>
      <c r="D12" s="9"/>
      <c r="E12" s="8"/>
      <c r="F12" s="10" t="s">
        <v>153</v>
      </c>
      <c r="G12" s="39"/>
      <c r="H12" s="19"/>
      <c r="I12" s="35"/>
      <c r="J12" s="28"/>
    </row>
    <row r="13" spans="1:10" x14ac:dyDescent="0.2">
      <c r="A13" s="6" t="s">
        <v>16</v>
      </c>
      <c r="B13" s="6" t="s">
        <v>314</v>
      </c>
      <c r="C13" s="6" t="s">
        <v>315</v>
      </c>
      <c r="D13" s="7">
        <v>1139</v>
      </c>
      <c r="E13" s="6" t="s">
        <v>246</v>
      </c>
      <c r="F13" s="27" t="s">
        <v>319</v>
      </c>
      <c r="G13" s="38" t="s">
        <v>318</v>
      </c>
      <c r="H13" s="28" t="s">
        <v>317</v>
      </c>
      <c r="I13" s="34" t="s">
        <v>343</v>
      </c>
      <c r="J13" s="28">
        <v>1</v>
      </c>
    </row>
    <row r="14" spans="1:10" x14ac:dyDescent="0.2">
      <c r="A14" s="8" t="s">
        <v>17</v>
      </c>
      <c r="B14" s="8" t="s">
        <v>247</v>
      </c>
      <c r="C14" s="8"/>
      <c r="D14" s="9"/>
      <c r="E14" s="8"/>
      <c r="F14" s="10" t="s">
        <v>153</v>
      </c>
      <c r="G14" s="39"/>
      <c r="H14" s="19"/>
      <c r="I14" s="35"/>
      <c r="J14" s="28"/>
    </row>
    <row r="15" spans="1:10" x14ac:dyDescent="0.2">
      <c r="A15" s="3" t="s">
        <v>18</v>
      </c>
      <c r="B15" s="3" t="s">
        <v>334</v>
      </c>
      <c r="C15" s="3" t="s">
        <v>197</v>
      </c>
      <c r="D15" s="5" t="s">
        <v>248</v>
      </c>
      <c r="E15" s="3" t="s">
        <v>87</v>
      </c>
      <c r="F15" s="23" t="s">
        <v>332</v>
      </c>
      <c r="G15" s="36" t="s">
        <v>333</v>
      </c>
      <c r="H15" s="22" t="s">
        <v>331</v>
      </c>
      <c r="I15" s="34" t="s">
        <v>357</v>
      </c>
      <c r="J15" s="28">
        <v>3</v>
      </c>
    </row>
    <row r="16" spans="1:10" x14ac:dyDescent="0.2">
      <c r="A16" s="8" t="s">
        <v>19</v>
      </c>
      <c r="B16" s="8" t="s">
        <v>249</v>
      </c>
      <c r="C16" s="8"/>
      <c r="D16" s="9"/>
      <c r="E16" s="8"/>
      <c r="F16" s="10" t="s">
        <v>153</v>
      </c>
      <c r="G16" s="39"/>
      <c r="H16" s="19"/>
      <c r="I16" s="35"/>
      <c r="J16" s="28"/>
    </row>
    <row r="17" spans="1:10" x14ac:dyDescent="0.2">
      <c r="A17" s="8" t="s">
        <v>22</v>
      </c>
      <c r="B17" s="8" t="s">
        <v>250</v>
      </c>
      <c r="C17" s="8"/>
      <c r="D17" s="9"/>
      <c r="E17" s="8"/>
      <c r="F17" s="10" t="s">
        <v>153</v>
      </c>
      <c r="G17" s="39"/>
      <c r="H17" s="19"/>
      <c r="I17" s="35"/>
      <c r="J17" s="28"/>
    </row>
    <row r="18" spans="1:10" x14ac:dyDescent="0.2">
      <c r="A18" s="8" t="s">
        <v>23</v>
      </c>
      <c r="B18" s="8" t="s">
        <v>251</v>
      </c>
      <c r="C18" s="8"/>
      <c r="D18" s="9"/>
      <c r="E18" s="8"/>
      <c r="F18" s="10" t="s">
        <v>153</v>
      </c>
      <c r="G18" s="39"/>
      <c r="H18" s="19"/>
      <c r="I18" s="35"/>
      <c r="J18" s="28"/>
    </row>
    <row r="19" spans="1:10" x14ac:dyDescent="0.2">
      <c r="A19" s="15" t="s">
        <v>20</v>
      </c>
      <c r="B19" s="15" t="s">
        <v>252</v>
      </c>
      <c r="C19" s="15" t="s">
        <v>197</v>
      </c>
      <c r="D19" s="16" t="s">
        <v>253</v>
      </c>
      <c r="E19" s="15" t="s">
        <v>158</v>
      </c>
      <c r="F19" s="30" t="s">
        <v>321</v>
      </c>
      <c r="G19" s="36"/>
      <c r="H19" s="22" t="s">
        <v>320</v>
      </c>
      <c r="I19" s="34" t="s">
        <v>341</v>
      </c>
      <c r="J19" s="28">
        <v>3</v>
      </c>
    </row>
    <row r="20" spans="1:10" x14ac:dyDescent="0.2">
      <c r="A20" s="2" t="s">
        <v>25</v>
      </c>
      <c r="B20" s="2" t="s">
        <v>254</v>
      </c>
      <c r="C20" s="2" t="s">
        <v>26</v>
      </c>
      <c r="D20" s="4">
        <v>409</v>
      </c>
      <c r="E20" s="2" t="s">
        <v>27</v>
      </c>
      <c r="F20" s="29" t="s">
        <v>321</v>
      </c>
      <c r="G20" s="37"/>
      <c r="H20" s="26" t="s">
        <v>320</v>
      </c>
      <c r="I20" s="34" t="s">
        <v>341</v>
      </c>
      <c r="J20" s="28">
        <v>3</v>
      </c>
    </row>
    <row r="21" spans="1:10" x14ac:dyDescent="0.2">
      <c r="A21" s="3" t="s">
        <v>28</v>
      </c>
      <c r="B21" s="3" t="s">
        <v>255</v>
      </c>
      <c r="C21" s="3" t="s">
        <v>197</v>
      </c>
      <c r="D21" s="5">
        <v>950</v>
      </c>
      <c r="E21" s="3" t="s">
        <v>29</v>
      </c>
      <c r="F21" s="30" t="s">
        <v>321</v>
      </c>
      <c r="G21" s="36"/>
      <c r="H21" s="22" t="s">
        <v>320</v>
      </c>
      <c r="I21" s="34" t="s">
        <v>341</v>
      </c>
      <c r="J21" s="28">
        <v>3</v>
      </c>
    </row>
    <row r="22" spans="1:10" x14ac:dyDescent="0.2">
      <c r="A22" s="2" t="s">
        <v>30</v>
      </c>
      <c r="B22" s="2" t="s">
        <v>256</v>
      </c>
      <c r="C22" s="2" t="s">
        <v>31</v>
      </c>
      <c r="D22" s="4">
        <v>1601</v>
      </c>
      <c r="E22" s="2" t="s">
        <v>32</v>
      </c>
      <c r="F22" s="24" t="s">
        <v>391</v>
      </c>
      <c r="G22" s="37" t="s">
        <v>392</v>
      </c>
      <c r="H22" s="26" t="s">
        <v>322</v>
      </c>
      <c r="I22" s="34" t="s">
        <v>358</v>
      </c>
      <c r="J22" s="28">
        <v>3</v>
      </c>
    </row>
    <row r="23" spans="1:10" x14ac:dyDescent="0.2">
      <c r="A23" s="6" t="s">
        <v>33</v>
      </c>
      <c r="B23" s="6" t="s">
        <v>257</v>
      </c>
      <c r="C23" s="6" t="s">
        <v>258</v>
      </c>
      <c r="D23" s="7">
        <v>81</v>
      </c>
      <c r="E23" s="6" t="s">
        <v>87</v>
      </c>
      <c r="F23" s="27" t="s">
        <v>324</v>
      </c>
      <c r="G23" s="38" t="s">
        <v>387</v>
      </c>
      <c r="H23" s="28" t="s">
        <v>320</v>
      </c>
      <c r="I23" s="34" t="s">
        <v>358</v>
      </c>
      <c r="J23" s="28">
        <v>3</v>
      </c>
    </row>
    <row r="24" spans="1:10" x14ac:dyDescent="0.2">
      <c r="A24" s="2" t="s">
        <v>34</v>
      </c>
      <c r="B24" s="2" t="s">
        <v>259</v>
      </c>
      <c r="C24" s="2" t="s">
        <v>161</v>
      </c>
      <c r="D24" s="4" t="s">
        <v>260</v>
      </c>
      <c r="E24" s="2" t="s">
        <v>87</v>
      </c>
      <c r="F24" s="24" t="s">
        <v>386</v>
      </c>
      <c r="G24" s="37" t="s">
        <v>351</v>
      </c>
      <c r="H24" s="26" t="s">
        <v>320</v>
      </c>
      <c r="I24" s="34" t="s">
        <v>343</v>
      </c>
      <c r="J24" s="28">
        <v>3</v>
      </c>
    </row>
    <row r="25" spans="1:10" x14ac:dyDescent="0.2">
      <c r="A25" s="3" t="s">
        <v>35</v>
      </c>
      <c r="B25" s="3" t="s">
        <v>261</v>
      </c>
      <c r="C25" s="3" t="s">
        <v>197</v>
      </c>
      <c r="D25" s="5">
        <v>218</v>
      </c>
      <c r="E25" s="3" t="s">
        <v>87</v>
      </c>
      <c r="F25" s="23" t="s">
        <v>350</v>
      </c>
      <c r="G25" s="36" t="s">
        <v>336</v>
      </c>
      <c r="H25" s="22" t="s">
        <v>320</v>
      </c>
      <c r="I25" s="34" t="s">
        <v>344</v>
      </c>
      <c r="J25" s="28">
        <v>3</v>
      </c>
    </row>
    <row r="26" spans="1:10" x14ac:dyDescent="0.2">
      <c r="A26" s="6" t="s">
        <v>36</v>
      </c>
      <c r="B26" s="6" t="s">
        <v>262</v>
      </c>
      <c r="C26" s="6" t="s">
        <v>263</v>
      </c>
      <c r="D26" s="7" t="s">
        <v>264</v>
      </c>
      <c r="E26" s="6" t="s">
        <v>37</v>
      </c>
      <c r="F26" s="27" t="s">
        <v>337</v>
      </c>
      <c r="G26" s="38"/>
      <c r="H26" s="28" t="s">
        <v>320</v>
      </c>
      <c r="I26" s="34" t="s">
        <v>342</v>
      </c>
      <c r="J26" s="28">
        <v>3</v>
      </c>
    </row>
    <row r="27" spans="1:10" x14ac:dyDescent="0.2">
      <c r="A27" s="11" t="s">
        <v>38</v>
      </c>
      <c r="B27" s="11" t="s">
        <v>265</v>
      </c>
      <c r="C27" s="11" t="s">
        <v>178</v>
      </c>
      <c r="D27" s="12" t="s">
        <v>266</v>
      </c>
      <c r="E27" s="11" t="s">
        <v>102</v>
      </c>
      <c r="F27" s="31" t="s">
        <v>330</v>
      </c>
      <c r="G27" s="40" t="s">
        <v>338</v>
      </c>
      <c r="H27" s="33" t="s">
        <v>320</v>
      </c>
      <c r="I27" s="34" t="s">
        <v>341</v>
      </c>
      <c r="J27" s="28">
        <v>1</v>
      </c>
    </row>
    <row r="28" spans="1:10" x14ac:dyDescent="0.2">
      <c r="A28" s="11" t="s">
        <v>39</v>
      </c>
      <c r="B28" s="11" t="s">
        <v>267</v>
      </c>
      <c r="C28" s="11" t="s">
        <v>178</v>
      </c>
      <c r="D28" s="12" t="s">
        <v>268</v>
      </c>
      <c r="E28" s="11" t="s">
        <v>102</v>
      </c>
      <c r="F28" s="31" t="s">
        <v>321</v>
      </c>
      <c r="G28" s="40"/>
      <c r="H28" s="33" t="s">
        <v>317</v>
      </c>
      <c r="I28" s="34" t="s">
        <v>344</v>
      </c>
      <c r="J28" s="28">
        <v>1</v>
      </c>
    </row>
    <row r="29" spans="1:10" x14ac:dyDescent="0.2">
      <c r="A29" s="6" t="s">
        <v>40</v>
      </c>
      <c r="B29" s="6" t="s">
        <v>269</v>
      </c>
      <c r="C29" s="6" t="s">
        <v>270</v>
      </c>
      <c r="D29" s="7">
        <v>133</v>
      </c>
      <c r="E29" s="6" t="s">
        <v>41</v>
      </c>
      <c r="F29" s="27" t="s">
        <v>325</v>
      </c>
      <c r="G29" s="38"/>
      <c r="H29" s="28" t="s">
        <v>320</v>
      </c>
      <c r="I29" s="34" t="s">
        <v>345</v>
      </c>
      <c r="J29" s="28">
        <v>2</v>
      </c>
    </row>
    <row r="30" spans="1:10" x14ac:dyDescent="0.2">
      <c r="A30" s="2" t="s">
        <v>42</v>
      </c>
      <c r="B30" s="2" t="s">
        <v>271</v>
      </c>
      <c r="C30" s="2" t="s">
        <v>43</v>
      </c>
      <c r="D30" s="4">
        <v>3132</v>
      </c>
      <c r="E30" s="2" t="s">
        <v>41</v>
      </c>
      <c r="F30" s="24" t="s">
        <v>325</v>
      </c>
      <c r="G30" s="37"/>
      <c r="H30" s="26" t="s">
        <v>320</v>
      </c>
      <c r="I30" s="34" t="s">
        <v>344</v>
      </c>
      <c r="J30" s="28">
        <v>2</v>
      </c>
    </row>
    <row r="31" spans="1:10" x14ac:dyDescent="0.2">
      <c r="A31" s="15" t="s">
        <v>44</v>
      </c>
      <c r="B31" s="15" t="s">
        <v>272</v>
      </c>
      <c r="C31" s="15" t="s">
        <v>197</v>
      </c>
      <c r="D31" s="16">
        <v>6</v>
      </c>
      <c r="E31" s="15" t="s">
        <v>41</v>
      </c>
      <c r="F31" s="30" t="s">
        <v>325</v>
      </c>
      <c r="G31" s="36"/>
      <c r="H31" s="22" t="s">
        <v>320</v>
      </c>
      <c r="I31" s="34" t="s">
        <v>345</v>
      </c>
      <c r="J31" s="28">
        <v>2</v>
      </c>
    </row>
    <row r="32" spans="1:10" x14ac:dyDescent="0.2">
      <c r="A32" s="3" t="s">
        <v>45</v>
      </c>
      <c r="B32" s="3" t="s">
        <v>273</v>
      </c>
      <c r="C32" s="3" t="s">
        <v>197</v>
      </c>
      <c r="D32" s="5" t="s">
        <v>274</v>
      </c>
      <c r="E32" s="3" t="s">
        <v>46</v>
      </c>
      <c r="F32" s="23" t="s">
        <v>339</v>
      </c>
      <c r="G32" s="36"/>
      <c r="H32" s="22" t="s">
        <v>320</v>
      </c>
      <c r="I32" s="34" t="s">
        <v>344</v>
      </c>
      <c r="J32" s="28">
        <v>1</v>
      </c>
    </row>
    <row r="33" spans="1:10" x14ac:dyDescent="0.2">
      <c r="A33" s="8" t="s">
        <v>47</v>
      </c>
      <c r="B33" s="8" t="s">
        <v>275</v>
      </c>
      <c r="C33" s="8"/>
      <c r="D33" s="9"/>
      <c r="E33" s="8"/>
      <c r="F33" s="10" t="s">
        <v>153</v>
      </c>
      <c r="G33" s="39"/>
      <c r="H33" s="19"/>
      <c r="I33" s="35"/>
      <c r="J33" s="28"/>
    </row>
    <row r="34" spans="1:10" x14ac:dyDescent="0.2">
      <c r="A34" s="6" t="s">
        <v>49</v>
      </c>
      <c r="B34" s="6" t="s">
        <v>276</v>
      </c>
      <c r="C34" s="6" t="s">
        <v>50</v>
      </c>
      <c r="D34" s="14" t="s">
        <v>277</v>
      </c>
      <c r="E34" s="6" t="s">
        <v>48</v>
      </c>
      <c r="F34" s="27" t="s">
        <v>323</v>
      </c>
      <c r="G34" s="38"/>
      <c r="H34" s="28" t="s">
        <v>322</v>
      </c>
      <c r="I34" s="34" t="s">
        <v>342</v>
      </c>
      <c r="J34" s="28">
        <v>1</v>
      </c>
    </row>
    <row r="35" spans="1:10" x14ac:dyDescent="0.2">
      <c r="A35" s="6" t="s">
        <v>51</v>
      </c>
      <c r="B35" s="6" t="s">
        <v>278</v>
      </c>
      <c r="C35" s="6" t="s">
        <v>279</v>
      </c>
      <c r="D35" s="7" t="s">
        <v>280</v>
      </c>
      <c r="E35" s="6" t="s">
        <v>246</v>
      </c>
      <c r="F35" s="27" t="s">
        <v>347</v>
      </c>
      <c r="G35" s="38"/>
      <c r="H35" s="28" t="s">
        <v>320</v>
      </c>
      <c r="I35" s="34" t="s">
        <v>344</v>
      </c>
      <c r="J35" s="28">
        <v>1</v>
      </c>
    </row>
    <row r="36" spans="1:10" x14ac:dyDescent="0.2">
      <c r="A36" s="6" t="s">
        <v>53</v>
      </c>
      <c r="B36" s="6" t="s">
        <v>283</v>
      </c>
      <c r="C36" s="6" t="s">
        <v>281</v>
      </c>
      <c r="D36" s="7" t="s">
        <v>282</v>
      </c>
      <c r="E36" s="6" t="s">
        <v>246</v>
      </c>
      <c r="F36" s="27" t="s">
        <v>321</v>
      </c>
      <c r="G36" s="38" t="s">
        <v>338</v>
      </c>
      <c r="H36" s="28" t="s">
        <v>344</v>
      </c>
      <c r="I36" s="34" t="s">
        <v>343</v>
      </c>
      <c r="J36" s="28">
        <v>1</v>
      </c>
    </row>
    <row r="37" spans="1:10" x14ac:dyDescent="0.2">
      <c r="A37" s="2" t="s">
        <v>54</v>
      </c>
      <c r="B37" s="2" t="s">
        <v>284</v>
      </c>
      <c r="C37" s="2" t="s">
        <v>285</v>
      </c>
      <c r="D37" s="4" t="s">
        <v>286</v>
      </c>
      <c r="E37" s="2" t="s">
        <v>52</v>
      </c>
      <c r="F37" s="24" t="s">
        <v>335</v>
      </c>
      <c r="G37" s="37" t="s">
        <v>318</v>
      </c>
      <c r="H37" s="26" t="s">
        <v>320</v>
      </c>
      <c r="I37" s="34" t="s">
        <v>341</v>
      </c>
      <c r="J37" s="28">
        <v>1</v>
      </c>
    </row>
    <row r="38" spans="1:10" x14ac:dyDescent="0.2">
      <c r="A38" s="6" t="s">
        <v>55</v>
      </c>
      <c r="B38" s="6" t="s">
        <v>287</v>
      </c>
      <c r="C38" s="6" t="s">
        <v>110</v>
      </c>
      <c r="D38" s="7" t="s">
        <v>288</v>
      </c>
      <c r="E38" s="6" t="s">
        <v>52</v>
      </c>
      <c r="F38" s="27" t="s">
        <v>335</v>
      </c>
      <c r="G38" s="38" t="s">
        <v>318</v>
      </c>
      <c r="H38" s="28" t="s">
        <v>320</v>
      </c>
      <c r="I38" s="34" t="s">
        <v>342</v>
      </c>
      <c r="J38" s="28">
        <v>1</v>
      </c>
    </row>
    <row r="39" spans="1:10" x14ac:dyDescent="0.2">
      <c r="A39" s="6" t="s">
        <v>56</v>
      </c>
      <c r="B39" s="6" t="s">
        <v>289</v>
      </c>
      <c r="C39" s="6" t="s">
        <v>290</v>
      </c>
      <c r="D39" s="7">
        <v>2126</v>
      </c>
      <c r="E39" s="6" t="s">
        <v>52</v>
      </c>
      <c r="F39" s="27" t="s">
        <v>325</v>
      </c>
      <c r="G39" s="38"/>
      <c r="H39" s="28" t="s">
        <v>346</v>
      </c>
      <c r="I39" s="34" t="s">
        <v>344</v>
      </c>
      <c r="J39" s="28">
        <v>1</v>
      </c>
    </row>
    <row r="40" spans="1:10" x14ac:dyDescent="0.2">
      <c r="A40" s="11" t="s">
        <v>57</v>
      </c>
      <c r="B40" s="11" t="s">
        <v>291</v>
      </c>
      <c r="C40" s="11" t="s">
        <v>178</v>
      </c>
      <c r="D40" s="12" t="s">
        <v>202</v>
      </c>
      <c r="E40" s="11" t="s">
        <v>102</v>
      </c>
      <c r="F40" s="31" t="s">
        <v>321</v>
      </c>
      <c r="G40" s="40"/>
      <c r="H40" s="33" t="s">
        <v>344</v>
      </c>
      <c r="I40" s="34" t="s">
        <v>344</v>
      </c>
      <c r="J40" s="28">
        <v>1</v>
      </c>
    </row>
    <row r="41" spans="1:10" x14ac:dyDescent="0.2">
      <c r="A41" s="2" t="s">
        <v>58</v>
      </c>
      <c r="B41" s="2" t="s">
        <v>292</v>
      </c>
      <c r="C41" s="2" t="s">
        <v>59</v>
      </c>
      <c r="D41" s="4" t="s">
        <v>293</v>
      </c>
      <c r="E41" s="2" t="s">
        <v>102</v>
      </c>
      <c r="F41" s="24" t="s">
        <v>329</v>
      </c>
      <c r="G41" s="37" t="s">
        <v>348</v>
      </c>
      <c r="H41" s="26" t="s">
        <v>344</v>
      </c>
      <c r="I41" s="34" t="s">
        <v>343</v>
      </c>
      <c r="J41" s="28">
        <v>1</v>
      </c>
    </row>
    <row r="42" spans="1:10" x14ac:dyDescent="0.2">
      <c r="A42" s="8" t="s">
        <v>60</v>
      </c>
      <c r="B42" s="8" t="s">
        <v>294</v>
      </c>
      <c r="C42" s="8"/>
      <c r="D42" s="9"/>
      <c r="E42" s="8"/>
      <c r="F42" s="10" t="s">
        <v>153</v>
      </c>
      <c r="G42" s="39"/>
      <c r="H42" s="19"/>
      <c r="I42" s="35"/>
      <c r="J42" s="28"/>
    </row>
    <row r="43" spans="1:10" x14ac:dyDescent="0.2">
      <c r="A43" s="6" t="s">
        <v>61</v>
      </c>
      <c r="B43" s="6" t="s">
        <v>295</v>
      </c>
      <c r="C43" s="6" t="s">
        <v>296</v>
      </c>
      <c r="D43" s="7" t="s">
        <v>297</v>
      </c>
      <c r="E43" s="6" t="s">
        <v>102</v>
      </c>
      <c r="F43" s="27" t="s">
        <v>349</v>
      </c>
      <c r="G43" s="38" t="s">
        <v>336</v>
      </c>
      <c r="H43" s="28" t="s">
        <v>320</v>
      </c>
      <c r="I43" s="34" t="s">
        <v>343</v>
      </c>
      <c r="J43" s="28">
        <v>1</v>
      </c>
    </row>
    <row r="44" spans="1:10" x14ac:dyDescent="0.2">
      <c r="A44" s="2" t="s">
        <v>62</v>
      </c>
      <c r="B44" s="2" t="s">
        <v>298</v>
      </c>
      <c r="C44" s="2" t="s">
        <v>59</v>
      </c>
      <c r="D44" s="4" t="s">
        <v>299</v>
      </c>
      <c r="E44" s="2" t="s">
        <v>102</v>
      </c>
      <c r="F44" s="24" t="s">
        <v>352</v>
      </c>
      <c r="G44" s="37" t="s">
        <v>351</v>
      </c>
      <c r="H44" s="26" t="s">
        <v>320</v>
      </c>
      <c r="I44" s="34" t="s">
        <v>342</v>
      </c>
      <c r="J44" s="28">
        <v>1</v>
      </c>
    </row>
    <row r="45" spans="1:10" x14ac:dyDescent="0.2">
      <c r="A45" s="6" t="s">
        <v>63</v>
      </c>
      <c r="B45" s="6" t="s">
        <v>300</v>
      </c>
      <c r="C45" s="6" t="s">
        <v>301</v>
      </c>
      <c r="D45" s="7" t="s">
        <v>302</v>
      </c>
      <c r="E45" s="6" t="s">
        <v>64</v>
      </c>
      <c r="F45" s="27" t="s">
        <v>330</v>
      </c>
      <c r="G45" s="38" t="s">
        <v>318</v>
      </c>
      <c r="H45" s="28" t="s">
        <v>320</v>
      </c>
      <c r="I45" s="34" t="s">
        <v>342</v>
      </c>
      <c r="J45" s="28">
        <v>4</v>
      </c>
    </row>
    <row r="46" spans="1:10" x14ac:dyDescent="0.2">
      <c r="A46" s="2" t="s">
        <v>65</v>
      </c>
      <c r="B46" s="2" t="s">
        <v>303</v>
      </c>
      <c r="C46" s="2" t="s">
        <v>66</v>
      </c>
      <c r="D46" s="4">
        <v>1205</v>
      </c>
      <c r="E46" s="2" t="s">
        <v>14</v>
      </c>
      <c r="F46" s="24" t="s">
        <v>330</v>
      </c>
      <c r="G46" s="37" t="s">
        <v>353</v>
      </c>
      <c r="H46" s="26" t="s">
        <v>320</v>
      </c>
      <c r="I46" s="34" t="s">
        <v>341</v>
      </c>
      <c r="J46" s="28">
        <v>1</v>
      </c>
    </row>
    <row r="47" spans="1:10" x14ac:dyDescent="0.2">
      <c r="A47" s="2" t="s">
        <v>67</v>
      </c>
      <c r="B47" s="2" t="s">
        <v>304</v>
      </c>
      <c r="C47" s="2" t="s">
        <v>222</v>
      </c>
      <c r="D47" s="4" t="s">
        <v>305</v>
      </c>
      <c r="E47" s="2" t="s">
        <v>68</v>
      </c>
      <c r="F47" s="24" t="s">
        <v>241</v>
      </c>
      <c r="G47" s="37"/>
      <c r="H47" s="26" t="s">
        <v>322</v>
      </c>
      <c r="I47" s="34" t="s">
        <v>342</v>
      </c>
      <c r="J47" s="28">
        <v>4</v>
      </c>
    </row>
    <row r="48" spans="1:10" x14ac:dyDescent="0.2">
      <c r="A48" s="8" t="s">
        <v>69</v>
      </c>
      <c r="B48" s="8" t="s">
        <v>306</v>
      </c>
      <c r="C48" s="8"/>
      <c r="D48" s="9"/>
      <c r="E48" s="8"/>
      <c r="F48" s="10" t="s">
        <v>153</v>
      </c>
      <c r="G48" s="39"/>
      <c r="H48" s="19"/>
      <c r="I48" s="35"/>
      <c r="J48" s="28"/>
    </row>
    <row r="49" spans="1:10" x14ac:dyDescent="0.2">
      <c r="A49" s="3" t="s">
        <v>70</v>
      </c>
      <c r="B49" s="3" t="s">
        <v>307</v>
      </c>
      <c r="C49" s="3" t="s">
        <v>197</v>
      </c>
      <c r="D49" s="5" t="s">
        <v>308</v>
      </c>
      <c r="E49" s="3" t="s">
        <v>87</v>
      </c>
      <c r="F49" s="23" t="s">
        <v>355</v>
      </c>
      <c r="G49" s="36" t="s">
        <v>354</v>
      </c>
      <c r="H49" s="22" t="s">
        <v>331</v>
      </c>
      <c r="I49" s="34" t="s">
        <v>344</v>
      </c>
      <c r="J49" s="28">
        <v>3</v>
      </c>
    </row>
    <row r="50" spans="1:10" x14ac:dyDescent="0.2">
      <c r="I50" s="48" t="s">
        <v>397</v>
      </c>
      <c r="J50" s="48">
        <f>COUNTA(J4:J49)</f>
        <v>38</v>
      </c>
    </row>
    <row r="51" spans="1:10" x14ac:dyDescent="0.2">
      <c r="A51" s="46"/>
      <c r="B51" s="46" t="s">
        <v>393</v>
      </c>
      <c r="C51" s="46"/>
      <c r="D51" s="45"/>
      <c r="E51" s="45"/>
      <c r="F51" s="51" t="s">
        <v>396</v>
      </c>
    </row>
    <row r="52" spans="1:10" x14ac:dyDescent="0.2">
      <c r="A52" s="28">
        <v>1</v>
      </c>
      <c r="B52" s="28" t="s">
        <v>394</v>
      </c>
      <c r="C52" s="28"/>
      <c r="D52" s="28"/>
      <c r="E52" s="28"/>
      <c r="F52" s="49">
        <f>COUNTIF(J4:J49,"1")</f>
        <v>16</v>
      </c>
    </row>
    <row r="53" spans="1:10" x14ac:dyDescent="0.2">
      <c r="A53" s="28">
        <v>2</v>
      </c>
      <c r="B53" s="28" t="s">
        <v>395</v>
      </c>
      <c r="C53" s="28"/>
      <c r="D53" s="28"/>
      <c r="E53" s="28"/>
      <c r="F53" s="49">
        <f>COUNTIF(J4:J50,"2")</f>
        <v>3</v>
      </c>
    </row>
    <row r="54" spans="1:10" x14ac:dyDescent="0.2">
      <c r="A54" s="28">
        <v>3</v>
      </c>
      <c r="B54" s="28" t="s">
        <v>161</v>
      </c>
      <c r="C54" s="28"/>
      <c r="D54" s="28"/>
      <c r="E54" s="28"/>
      <c r="F54" s="49">
        <f>COUNTIF(J4:J50,"3")</f>
        <v>10</v>
      </c>
    </row>
    <row r="55" spans="1:10" x14ac:dyDescent="0.2">
      <c r="A55" s="28">
        <v>4</v>
      </c>
      <c r="B55" s="28" t="s">
        <v>398</v>
      </c>
      <c r="C55" s="28"/>
      <c r="D55" s="28"/>
      <c r="E55" s="28"/>
      <c r="F55" s="49">
        <f>COUNTIF(J4:J50,"4")</f>
        <v>9</v>
      </c>
    </row>
    <row r="56" spans="1:10" x14ac:dyDescent="0.2">
      <c r="A56" s="44"/>
      <c r="B56" s="44" t="s">
        <v>397</v>
      </c>
      <c r="C56" s="44"/>
      <c r="D56" s="44"/>
      <c r="E56" s="44"/>
      <c r="F56" s="52">
        <f>SUM(F52:F55)</f>
        <v>38</v>
      </c>
    </row>
  </sheetData>
  <mergeCells count="1">
    <mergeCell ref="A1:J1"/>
  </mergeCells>
  <pageMargins left="0.25" right="0.25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7"/>
  <sheetViews>
    <sheetView zoomScaleNormal="100" workbookViewId="0">
      <selection sqref="A1:J1"/>
    </sheetView>
  </sheetViews>
  <sheetFormatPr baseColWidth="10" defaultColWidth="8.83203125" defaultRowHeight="15" x14ac:dyDescent="0.2"/>
  <cols>
    <col min="1" max="1" width="7.83203125" bestFit="1" customWidth="1"/>
    <col min="2" max="2" width="28.33203125" bestFit="1" customWidth="1"/>
    <col min="3" max="3" width="28.83203125" bestFit="1" customWidth="1"/>
    <col min="4" max="4" width="12.5" bestFit="1" customWidth="1"/>
    <col min="5" max="5" width="18.5" bestFit="1" customWidth="1"/>
    <col min="6" max="6" width="59.33203125" bestFit="1" customWidth="1"/>
    <col min="7" max="7" width="19.5" bestFit="1" customWidth="1"/>
    <col min="8" max="8" width="11.5" bestFit="1" customWidth="1"/>
    <col min="9" max="9" width="22.1640625" bestFit="1" customWidth="1"/>
  </cols>
  <sheetData>
    <row r="1" spans="1:10" ht="30.5" customHeight="1" x14ac:dyDescent="0.2">
      <c r="A1" s="53" t="s">
        <v>136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6" customHeight="1" x14ac:dyDescent="0.2"/>
    <row r="3" spans="1:10" x14ac:dyDescent="0.2">
      <c r="A3" s="1" t="s">
        <v>0</v>
      </c>
      <c r="B3" s="1" t="s">
        <v>1</v>
      </c>
      <c r="C3" s="1" t="s">
        <v>2</v>
      </c>
      <c r="D3" s="1" t="s">
        <v>125</v>
      </c>
      <c r="E3" s="1" t="s">
        <v>3</v>
      </c>
      <c r="F3" s="1" t="s">
        <v>126</v>
      </c>
      <c r="G3" s="1" t="s">
        <v>313</v>
      </c>
      <c r="H3" s="1" t="s">
        <v>316</v>
      </c>
      <c r="I3" s="1" t="s">
        <v>340</v>
      </c>
      <c r="J3" s="45"/>
    </row>
    <row r="4" spans="1:10" x14ac:dyDescent="0.2">
      <c r="A4" s="6" t="s">
        <v>71</v>
      </c>
      <c r="B4" s="6" t="s">
        <v>130</v>
      </c>
      <c r="C4" s="6" t="s">
        <v>127</v>
      </c>
      <c r="D4" s="7">
        <v>2687</v>
      </c>
      <c r="E4" s="6" t="s">
        <v>72</v>
      </c>
      <c r="F4" s="42" t="s">
        <v>360</v>
      </c>
      <c r="G4" s="17"/>
      <c r="H4" s="28" t="s">
        <v>320</v>
      </c>
      <c r="I4" s="34" t="s">
        <v>342</v>
      </c>
      <c r="J4" s="43">
        <v>4</v>
      </c>
    </row>
    <row r="5" spans="1:10" x14ac:dyDescent="0.2">
      <c r="A5" s="6" t="s">
        <v>73</v>
      </c>
      <c r="B5" s="6" t="s">
        <v>131</v>
      </c>
      <c r="C5" s="6" t="s">
        <v>128</v>
      </c>
      <c r="D5" s="7" t="s">
        <v>129</v>
      </c>
      <c r="E5" s="6" t="s">
        <v>74</v>
      </c>
      <c r="F5" s="27" t="s">
        <v>361</v>
      </c>
      <c r="G5" s="17"/>
      <c r="H5" s="28" t="s">
        <v>320</v>
      </c>
      <c r="I5" s="34" t="s">
        <v>342</v>
      </c>
      <c r="J5" s="43">
        <v>4</v>
      </c>
    </row>
    <row r="6" spans="1:10" x14ac:dyDescent="0.2">
      <c r="A6" s="3" t="s">
        <v>75</v>
      </c>
      <c r="B6" s="3" t="s">
        <v>132</v>
      </c>
      <c r="C6" s="3" t="s">
        <v>197</v>
      </c>
      <c r="D6" s="5" t="s">
        <v>133</v>
      </c>
      <c r="E6" s="3" t="s">
        <v>74</v>
      </c>
      <c r="F6" s="23" t="s">
        <v>362</v>
      </c>
      <c r="G6" s="21"/>
      <c r="H6" s="22" t="s">
        <v>320</v>
      </c>
      <c r="I6" s="34" t="s">
        <v>342</v>
      </c>
      <c r="J6" s="43">
        <v>4</v>
      </c>
    </row>
    <row r="7" spans="1:10" x14ac:dyDescent="0.2">
      <c r="A7" s="2" t="s">
        <v>76</v>
      </c>
      <c r="B7" s="2" t="s">
        <v>134</v>
      </c>
      <c r="C7" s="2" t="s">
        <v>10</v>
      </c>
      <c r="D7" s="4" t="s">
        <v>135</v>
      </c>
      <c r="E7" s="2" t="s">
        <v>5</v>
      </c>
      <c r="F7" s="24" t="s">
        <v>360</v>
      </c>
      <c r="G7" s="25"/>
      <c r="H7" s="26" t="s">
        <v>320</v>
      </c>
      <c r="I7" s="34" t="s">
        <v>342</v>
      </c>
      <c r="J7" s="43">
        <v>4</v>
      </c>
    </row>
    <row r="8" spans="1:10" x14ac:dyDescent="0.2">
      <c r="A8" s="2" t="s">
        <v>77</v>
      </c>
      <c r="B8" s="2" t="s">
        <v>137</v>
      </c>
      <c r="C8" s="2" t="s">
        <v>10</v>
      </c>
      <c r="D8" s="4">
        <v>22</v>
      </c>
      <c r="E8" s="2" t="s">
        <v>5</v>
      </c>
      <c r="F8" s="24" t="s">
        <v>323</v>
      </c>
      <c r="G8" s="25"/>
      <c r="H8" s="26" t="s">
        <v>320</v>
      </c>
      <c r="I8" s="34" t="s">
        <v>341</v>
      </c>
      <c r="J8" s="43">
        <v>4</v>
      </c>
    </row>
    <row r="9" spans="1:10" x14ac:dyDescent="0.2">
      <c r="A9" s="3" t="s">
        <v>78</v>
      </c>
      <c r="B9" s="3" t="s">
        <v>138</v>
      </c>
      <c r="C9" s="3" t="s">
        <v>197</v>
      </c>
      <c r="D9" s="5" t="s">
        <v>139</v>
      </c>
      <c r="E9" s="3" t="s">
        <v>68</v>
      </c>
      <c r="F9" s="23" t="s">
        <v>360</v>
      </c>
      <c r="G9" s="21"/>
      <c r="H9" s="22" t="s">
        <v>320</v>
      </c>
      <c r="I9" s="34" t="s">
        <v>341</v>
      </c>
      <c r="J9" s="43">
        <v>4</v>
      </c>
    </row>
    <row r="10" spans="1:10" x14ac:dyDescent="0.2">
      <c r="A10" s="3" t="s">
        <v>79</v>
      </c>
      <c r="B10" s="3" t="s">
        <v>140</v>
      </c>
      <c r="C10" s="3" t="s">
        <v>197</v>
      </c>
      <c r="D10" s="5" t="s">
        <v>141</v>
      </c>
      <c r="E10" s="3" t="s">
        <v>68</v>
      </c>
      <c r="F10" s="23" t="s">
        <v>363</v>
      </c>
      <c r="G10" s="21"/>
      <c r="H10" s="22" t="s">
        <v>320</v>
      </c>
      <c r="I10" s="34" t="s">
        <v>341</v>
      </c>
      <c r="J10" s="43">
        <v>4</v>
      </c>
    </row>
    <row r="11" spans="1:10" x14ac:dyDescent="0.2">
      <c r="A11" s="3" t="s">
        <v>80</v>
      </c>
      <c r="B11" s="3" t="s">
        <v>142</v>
      </c>
      <c r="C11" s="3" t="s">
        <v>197</v>
      </c>
      <c r="D11" s="5" t="s">
        <v>139</v>
      </c>
      <c r="E11" s="3" t="s">
        <v>68</v>
      </c>
      <c r="F11" s="23" t="s">
        <v>329</v>
      </c>
      <c r="G11" s="21"/>
      <c r="H11" s="22" t="s">
        <v>364</v>
      </c>
      <c r="I11" s="34" t="s">
        <v>341</v>
      </c>
      <c r="J11" s="43">
        <v>4</v>
      </c>
    </row>
    <row r="12" spans="1:10" x14ac:dyDescent="0.2">
      <c r="A12" s="3" t="s">
        <v>81</v>
      </c>
      <c r="B12" s="3" t="s">
        <v>144</v>
      </c>
      <c r="C12" s="3" t="s">
        <v>197</v>
      </c>
      <c r="D12" s="5" t="s">
        <v>145</v>
      </c>
      <c r="E12" s="3" t="s">
        <v>68</v>
      </c>
      <c r="F12" s="23" t="s">
        <v>329</v>
      </c>
      <c r="G12" s="21"/>
      <c r="H12" s="22" t="s">
        <v>364</v>
      </c>
      <c r="I12" s="34" t="s">
        <v>341</v>
      </c>
      <c r="J12" s="43">
        <v>4</v>
      </c>
    </row>
    <row r="13" spans="1:10" x14ac:dyDescent="0.2">
      <c r="A13" s="3" t="s">
        <v>82</v>
      </c>
      <c r="B13" s="3" t="s">
        <v>146</v>
      </c>
      <c r="C13" s="3" t="s">
        <v>197</v>
      </c>
      <c r="D13" s="5">
        <v>705</v>
      </c>
      <c r="E13" s="3" t="s">
        <v>68</v>
      </c>
      <c r="F13" s="23" t="s">
        <v>143</v>
      </c>
      <c r="G13" s="21"/>
      <c r="H13" s="22" t="s">
        <v>320</v>
      </c>
      <c r="I13" s="34" t="s">
        <v>341</v>
      </c>
      <c r="J13" s="43">
        <v>4</v>
      </c>
    </row>
    <row r="14" spans="1:10" x14ac:dyDescent="0.2">
      <c r="A14" s="6" t="s">
        <v>83</v>
      </c>
      <c r="B14" s="6" t="s">
        <v>147</v>
      </c>
      <c r="C14" s="6" t="s">
        <v>148</v>
      </c>
      <c r="D14" s="7" t="s">
        <v>149</v>
      </c>
      <c r="E14" s="6" t="s">
        <v>14</v>
      </c>
      <c r="F14" s="27" t="s">
        <v>326</v>
      </c>
      <c r="G14" s="17" t="s">
        <v>359</v>
      </c>
      <c r="H14" s="28" t="s">
        <v>320</v>
      </c>
      <c r="I14" s="34" t="s">
        <v>341</v>
      </c>
      <c r="J14" s="43">
        <v>1</v>
      </c>
    </row>
    <row r="15" spans="1:10" x14ac:dyDescent="0.2">
      <c r="A15" s="6" t="s">
        <v>84</v>
      </c>
      <c r="B15" s="6" t="s">
        <v>150</v>
      </c>
      <c r="C15" s="6" t="s">
        <v>151</v>
      </c>
      <c r="D15" s="7" t="s">
        <v>162</v>
      </c>
      <c r="E15" s="6" t="s">
        <v>14</v>
      </c>
      <c r="F15" s="27" t="s">
        <v>326</v>
      </c>
      <c r="G15" s="17"/>
      <c r="H15" s="28" t="s">
        <v>320</v>
      </c>
      <c r="I15" s="34" t="s">
        <v>341</v>
      </c>
      <c r="J15" s="43">
        <v>1</v>
      </c>
    </row>
    <row r="16" spans="1:10" x14ac:dyDescent="0.2">
      <c r="A16" s="8" t="s">
        <v>85</v>
      </c>
      <c r="B16" s="8" t="s">
        <v>152</v>
      </c>
      <c r="C16" s="8"/>
      <c r="D16" s="9"/>
      <c r="E16" s="8"/>
      <c r="F16" s="10" t="s">
        <v>153</v>
      </c>
      <c r="G16" s="18"/>
      <c r="H16" s="19"/>
      <c r="I16" s="34"/>
      <c r="J16" s="43"/>
    </row>
    <row r="17" spans="1:10" x14ac:dyDescent="0.2">
      <c r="A17" s="8" t="s">
        <v>86</v>
      </c>
      <c r="B17" s="8" t="s">
        <v>154</v>
      </c>
      <c r="C17" s="8"/>
      <c r="D17" s="9"/>
      <c r="E17" s="8"/>
      <c r="F17" s="10" t="s">
        <v>153</v>
      </c>
      <c r="G17" s="18"/>
      <c r="H17" s="19"/>
      <c r="I17" s="34"/>
      <c r="J17" s="43"/>
    </row>
    <row r="18" spans="1:10" x14ac:dyDescent="0.2">
      <c r="A18" s="3" t="s">
        <v>88</v>
      </c>
      <c r="B18" s="3" t="s">
        <v>155</v>
      </c>
      <c r="C18" s="3" t="s">
        <v>197</v>
      </c>
      <c r="D18" s="5" t="s">
        <v>163</v>
      </c>
      <c r="E18" s="3" t="s">
        <v>87</v>
      </c>
      <c r="F18" s="23" t="s">
        <v>360</v>
      </c>
      <c r="G18" s="21"/>
      <c r="H18" s="22" t="s">
        <v>320</v>
      </c>
      <c r="I18" s="34" t="s">
        <v>341</v>
      </c>
      <c r="J18" s="43">
        <v>3</v>
      </c>
    </row>
    <row r="19" spans="1:10" x14ac:dyDescent="0.2">
      <c r="A19" s="8" t="s">
        <v>89</v>
      </c>
      <c r="B19" s="8" t="s">
        <v>156</v>
      </c>
      <c r="C19" s="8"/>
      <c r="D19" s="9"/>
      <c r="E19" s="8"/>
      <c r="F19" s="10" t="s">
        <v>153</v>
      </c>
      <c r="G19" s="18"/>
      <c r="H19" s="19"/>
      <c r="I19" s="34"/>
      <c r="J19" s="43"/>
    </row>
    <row r="20" spans="1:10" x14ac:dyDescent="0.2">
      <c r="A20" s="3" t="s">
        <v>90</v>
      </c>
      <c r="B20" s="3" t="s">
        <v>157</v>
      </c>
      <c r="C20" s="3" t="s">
        <v>197</v>
      </c>
      <c r="D20" s="5" t="s">
        <v>164</v>
      </c>
      <c r="E20" s="3" t="s">
        <v>24</v>
      </c>
      <c r="F20" s="23" t="s">
        <v>325</v>
      </c>
      <c r="G20" s="21"/>
      <c r="H20" s="22" t="s">
        <v>320</v>
      </c>
      <c r="I20" s="34" t="s">
        <v>341</v>
      </c>
      <c r="J20" s="43">
        <v>3</v>
      </c>
    </row>
    <row r="21" spans="1:10" x14ac:dyDescent="0.2">
      <c r="A21" s="3" t="s">
        <v>91</v>
      </c>
      <c r="B21" s="3" t="s">
        <v>92</v>
      </c>
      <c r="C21" s="3" t="s">
        <v>197</v>
      </c>
      <c r="D21" s="5" t="s">
        <v>165</v>
      </c>
      <c r="E21" s="3" t="s">
        <v>158</v>
      </c>
      <c r="F21" s="23" t="s">
        <v>325</v>
      </c>
      <c r="G21" s="21"/>
      <c r="H21" s="22" t="s">
        <v>320</v>
      </c>
      <c r="I21" s="34" t="s">
        <v>341</v>
      </c>
      <c r="J21" s="43">
        <v>3</v>
      </c>
    </row>
    <row r="22" spans="1:10" x14ac:dyDescent="0.2">
      <c r="A22" s="3" t="s">
        <v>93</v>
      </c>
      <c r="B22" s="3" t="s">
        <v>159</v>
      </c>
      <c r="C22" s="3" t="s">
        <v>197</v>
      </c>
      <c r="D22" s="5">
        <v>1021</v>
      </c>
      <c r="E22" s="3" t="s">
        <v>158</v>
      </c>
      <c r="F22" s="23" t="s">
        <v>321</v>
      </c>
      <c r="G22" s="21"/>
      <c r="H22" s="22" t="s">
        <v>320</v>
      </c>
      <c r="I22" s="34" t="s">
        <v>341</v>
      </c>
      <c r="J22" s="43">
        <v>3</v>
      </c>
    </row>
    <row r="23" spans="1:10" x14ac:dyDescent="0.2">
      <c r="A23" s="2" t="s">
        <v>94</v>
      </c>
      <c r="B23" s="2" t="s">
        <v>160</v>
      </c>
      <c r="C23" s="2" t="s">
        <v>161</v>
      </c>
      <c r="D23" s="4">
        <v>1899</v>
      </c>
      <c r="E23" s="2" t="s">
        <v>95</v>
      </c>
      <c r="F23" s="24" t="s">
        <v>330</v>
      </c>
      <c r="G23" s="25"/>
      <c r="H23" s="26" t="s">
        <v>320</v>
      </c>
      <c r="I23" s="34" t="s">
        <v>341</v>
      </c>
      <c r="J23" s="43">
        <v>3</v>
      </c>
    </row>
    <row r="24" spans="1:10" x14ac:dyDescent="0.2">
      <c r="A24" s="8" t="s">
        <v>96</v>
      </c>
      <c r="B24" s="8" t="s">
        <v>166</v>
      </c>
      <c r="C24" s="8" t="s">
        <v>197</v>
      </c>
      <c r="D24" s="9" t="s">
        <v>167</v>
      </c>
      <c r="E24" s="8" t="s">
        <v>21</v>
      </c>
      <c r="F24" s="10" t="s">
        <v>356</v>
      </c>
      <c r="G24" s="41"/>
      <c r="H24" s="35"/>
      <c r="I24" s="34"/>
      <c r="J24" s="43"/>
    </row>
    <row r="25" spans="1:10" x14ac:dyDescent="0.2">
      <c r="A25" s="3" t="s">
        <v>97</v>
      </c>
      <c r="B25" s="3" t="s">
        <v>168</v>
      </c>
      <c r="C25" s="3" t="s">
        <v>197</v>
      </c>
      <c r="D25" s="5" t="s">
        <v>169</v>
      </c>
      <c r="E25" s="3" t="s">
        <v>32</v>
      </c>
      <c r="F25" s="23" t="s">
        <v>390</v>
      </c>
      <c r="G25" s="21" t="s">
        <v>375</v>
      </c>
      <c r="H25" s="22" t="s">
        <v>320</v>
      </c>
      <c r="I25" s="34" t="s">
        <v>344</v>
      </c>
      <c r="J25" s="43">
        <v>3</v>
      </c>
    </row>
    <row r="26" spans="1:10" x14ac:dyDescent="0.2">
      <c r="A26" s="6" t="s">
        <v>98</v>
      </c>
      <c r="B26" s="6" t="s">
        <v>170</v>
      </c>
      <c r="C26" s="6" t="s">
        <v>171</v>
      </c>
      <c r="D26" s="7" t="s">
        <v>172</v>
      </c>
      <c r="E26" s="6" t="s">
        <v>87</v>
      </c>
      <c r="F26" s="27" t="s">
        <v>384</v>
      </c>
      <c r="G26" s="17" t="s">
        <v>385</v>
      </c>
      <c r="H26" s="28" t="s">
        <v>320</v>
      </c>
      <c r="I26" s="34" t="s">
        <v>344</v>
      </c>
      <c r="J26" s="43">
        <v>3</v>
      </c>
    </row>
    <row r="27" spans="1:10" x14ac:dyDescent="0.2">
      <c r="A27" s="6" t="s">
        <v>99</v>
      </c>
      <c r="B27" s="6" t="s">
        <v>173</v>
      </c>
      <c r="C27" s="6" t="s">
        <v>174</v>
      </c>
      <c r="D27" s="7"/>
      <c r="E27" s="6" t="s">
        <v>87</v>
      </c>
      <c r="F27" s="27" t="s">
        <v>325</v>
      </c>
      <c r="G27" s="17" t="s">
        <v>365</v>
      </c>
      <c r="H27" s="28" t="s">
        <v>320</v>
      </c>
      <c r="I27" s="34" t="s">
        <v>344</v>
      </c>
      <c r="J27" s="43">
        <v>3</v>
      </c>
    </row>
    <row r="28" spans="1:10" x14ac:dyDescent="0.2">
      <c r="A28" s="8" t="s">
        <v>100</v>
      </c>
      <c r="B28" s="8" t="s">
        <v>175</v>
      </c>
      <c r="C28" s="8" t="s">
        <v>176</v>
      </c>
      <c r="D28" s="9"/>
      <c r="E28" s="8" t="s">
        <v>87</v>
      </c>
      <c r="F28" s="10" t="s">
        <v>356</v>
      </c>
      <c r="G28" s="41"/>
      <c r="H28" s="35" t="s">
        <v>320</v>
      </c>
      <c r="I28" s="34" t="s">
        <v>342</v>
      </c>
      <c r="J28" s="43"/>
    </row>
    <row r="29" spans="1:10" x14ac:dyDescent="0.2">
      <c r="A29" s="11" t="s">
        <v>101</v>
      </c>
      <c r="B29" s="11" t="s">
        <v>177</v>
      </c>
      <c r="C29" s="11" t="s">
        <v>178</v>
      </c>
      <c r="D29" s="12" t="s">
        <v>179</v>
      </c>
      <c r="E29" s="11" t="s">
        <v>102</v>
      </c>
      <c r="F29" s="31" t="s">
        <v>329</v>
      </c>
      <c r="G29" s="32"/>
      <c r="H29" s="33" t="s">
        <v>344</v>
      </c>
      <c r="I29" s="34" t="s">
        <v>344</v>
      </c>
      <c r="J29" s="43">
        <v>1</v>
      </c>
    </row>
    <row r="30" spans="1:10" x14ac:dyDescent="0.2">
      <c r="A30" s="3" t="s">
        <v>103</v>
      </c>
      <c r="B30" s="3" t="s">
        <v>180</v>
      </c>
      <c r="C30" s="3" t="s">
        <v>197</v>
      </c>
      <c r="D30" s="5" t="s">
        <v>184</v>
      </c>
      <c r="E30" s="3" t="s">
        <v>87</v>
      </c>
      <c r="F30" s="23" t="s">
        <v>388</v>
      </c>
      <c r="G30" s="21" t="s">
        <v>389</v>
      </c>
      <c r="H30" s="22" t="s">
        <v>320</v>
      </c>
      <c r="I30" s="34" t="s">
        <v>344</v>
      </c>
      <c r="J30" s="43">
        <v>3</v>
      </c>
    </row>
    <row r="31" spans="1:10" x14ac:dyDescent="0.2">
      <c r="A31" s="8" t="s">
        <v>104</v>
      </c>
      <c r="B31" s="8" t="s">
        <v>181</v>
      </c>
      <c r="C31" s="8"/>
      <c r="D31" s="9"/>
      <c r="E31" s="8"/>
      <c r="F31" s="10" t="s">
        <v>153</v>
      </c>
      <c r="G31" s="18"/>
      <c r="H31" s="19"/>
      <c r="I31" s="34"/>
      <c r="J31" s="43"/>
    </row>
    <row r="32" spans="1:10" x14ac:dyDescent="0.2">
      <c r="A32" s="3" t="s">
        <v>105</v>
      </c>
      <c r="B32" s="3" t="s">
        <v>182</v>
      </c>
      <c r="C32" s="3" t="s">
        <v>197</v>
      </c>
      <c r="D32" s="5" t="s">
        <v>183</v>
      </c>
      <c r="E32" s="3" t="s">
        <v>41</v>
      </c>
      <c r="F32" s="23" t="s">
        <v>366</v>
      </c>
      <c r="G32" s="21"/>
      <c r="H32" s="22" t="s">
        <v>320</v>
      </c>
      <c r="I32" s="34" t="s">
        <v>344</v>
      </c>
      <c r="J32" s="43">
        <v>2</v>
      </c>
    </row>
    <row r="33" spans="1:10" x14ac:dyDescent="0.2">
      <c r="A33" s="3" t="s">
        <v>106</v>
      </c>
      <c r="B33" s="3" t="s">
        <v>185</v>
      </c>
      <c r="C33" s="3" t="s">
        <v>197</v>
      </c>
      <c r="D33" s="5" t="s">
        <v>186</v>
      </c>
      <c r="E33" s="3" t="s">
        <v>107</v>
      </c>
      <c r="F33" s="23" t="s">
        <v>367</v>
      </c>
      <c r="G33" s="21"/>
      <c r="H33" s="22" t="s">
        <v>320</v>
      </c>
      <c r="I33" s="34" t="s">
        <v>357</v>
      </c>
      <c r="J33" s="43">
        <v>2</v>
      </c>
    </row>
    <row r="34" spans="1:10" x14ac:dyDescent="0.2">
      <c r="A34" s="11" t="s">
        <v>108</v>
      </c>
      <c r="B34" s="11" t="s">
        <v>187</v>
      </c>
      <c r="C34" s="11" t="s">
        <v>178</v>
      </c>
      <c r="D34" s="13" t="s">
        <v>188</v>
      </c>
      <c r="E34" s="11" t="s">
        <v>41</v>
      </c>
      <c r="F34" s="31" t="s">
        <v>368</v>
      </c>
      <c r="G34" s="32"/>
      <c r="H34" s="33" t="s">
        <v>320</v>
      </c>
      <c r="I34" s="34" t="s">
        <v>344</v>
      </c>
      <c r="J34" s="43">
        <v>2</v>
      </c>
    </row>
    <row r="35" spans="1:10" x14ac:dyDescent="0.2">
      <c r="A35" s="6" t="s">
        <v>109</v>
      </c>
      <c r="B35" s="6" t="s">
        <v>189</v>
      </c>
      <c r="C35" s="6" t="s">
        <v>190</v>
      </c>
      <c r="D35" s="7" t="s">
        <v>191</v>
      </c>
      <c r="E35" s="6" t="s">
        <v>48</v>
      </c>
      <c r="F35" s="27" t="s">
        <v>347</v>
      </c>
      <c r="G35" s="17"/>
      <c r="H35" s="28" t="s">
        <v>320</v>
      </c>
      <c r="I35" s="34" t="s">
        <v>341</v>
      </c>
      <c r="J35" s="43">
        <v>1</v>
      </c>
    </row>
    <row r="36" spans="1:10" x14ac:dyDescent="0.2">
      <c r="A36" s="3" t="s">
        <v>111</v>
      </c>
      <c r="B36" s="3" t="s">
        <v>192</v>
      </c>
      <c r="C36" s="3" t="s">
        <v>197</v>
      </c>
      <c r="D36" s="5">
        <v>422</v>
      </c>
      <c r="E36" s="3" t="s">
        <v>48</v>
      </c>
      <c r="F36" s="23" t="s">
        <v>369</v>
      </c>
      <c r="G36" s="21"/>
      <c r="H36" s="22" t="s">
        <v>320</v>
      </c>
      <c r="I36" s="34" t="s">
        <v>342</v>
      </c>
      <c r="J36" s="43">
        <v>1</v>
      </c>
    </row>
    <row r="37" spans="1:10" x14ac:dyDescent="0.2">
      <c r="A37" s="11" t="s">
        <v>112</v>
      </c>
      <c r="B37" s="11" t="s">
        <v>193</v>
      </c>
      <c r="C37" s="11" t="s">
        <v>178</v>
      </c>
      <c r="D37" s="12" t="s">
        <v>194</v>
      </c>
      <c r="E37" s="11" t="s">
        <v>52</v>
      </c>
      <c r="F37" s="31" t="s">
        <v>360</v>
      </c>
      <c r="G37" s="32"/>
      <c r="H37" s="33" t="s">
        <v>320</v>
      </c>
      <c r="I37" s="34" t="s">
        <v>342</v>
      </c>
      <c r="J37" s="43">
        <v>1</v>
      </c>
    </row>
    <row r="38" spans="1:10" x14ac:dyDescent="0.2">
      <c r="A38" s="3" t="s">
        <v>113</v>
      </c>
      <c r="B38" s="3" t="s">
        <v>195</v>
      </c>
      <c r="C38" s="3" t="s">
        <v>197</v>
      </c>
      <c r="D38" s="5" t="s">
        <v>196</v>
      </c>
      <c r="E38" s="3" t="s">
        <v>52</v>
      </c>
      <c r="F38" s="23" t="s">
        <v>143</v>
      </c>
      <c r="G38" s="21"/>
      <c r="H38" s="22" t="s">
        <v>320</v>
      </c>
      <c r="I38" s="34" t="s">
        <v>344</v>
      </c>
      <c r="J38" s="43">
        <v>1</v>
      </c>
    </row>
    <row r="39" spans="1:10" x14ac:dyDescent="0.2">
      <c r="A39" s="6" t="s">
        <v>114</v>
      </c>
      <c r="B39" s="6" t="s">
        <v>198</v>
      </c>
      <c r="C39" s="6" t="s">
        <v>199</v>
      </c>
      <c r="D39" s="7" t="s">
        <v>200</v>
      </c>
      <c r="E39" s="6" t="s">
        <v>52</v>
      </c>
      <c r="F39" s="27" t="s">
        <v>370</v>
      </c>
      <c r="G39" s="17" t="s">
        <v>371</v>
      </c>
      <c r="H39" s="28" t="s">
        <v>320</v>
      </c>
      <c r="I39" s="34" t="s">
        <v>341</v>
      </c>
      <c r="J39" s="43">
        <v>1</v>
      </c>
    </row>
    <row r="40" spans="1:10" x14ac:dyDescent="0.2">
      <c r="A40" s="11" t="s">
        <v>115</v>
      </c>
      <c r="B40" s="11" t="s">
        <v>201</v>
      </c>
      <c r="C40" s="11" t="s">
        <v>178</v>
      </c>
      <c r="D40" s="12" t="s">
        <v>202</v>
      </c>
      <c r="E40" s="11" t="s">
        <v>102</v>
      </c>
      <c r="F40" s="31" t="s">
        <v>372</v>
      </c>
      <c r="G40" s="32" t="s">
        <v>373</v>
      </c>
      <c r="H40" s="33" t="s">
        <v>320</v>
      </c>
      <c r="I40" s="34" t="s">
        <v>341</v>
      </c>
      <c r="J40" s="43">
        <v>1</v>
      </c>
    </row>
    <row r="41" spans="1:10" x14ac:dyDescent="0.2">
      <c r="A41" s="2" t="s">
        <v>116</v>
      </c>
      <c r="B41" s="2" t="s">
        <v>203</v>
      </c>
      <c r="C41" s="2" t="s">
        <v>59</v>
      </c>
      <c r="D41" s="4">
        <v>1315</v>
      </c>
      <c r="E41" s="2" t="s">
        <v>102</v>
      </c>
      <c r="F41" s="24" t="s">
        <v>339</v>
      </c>
      <c r="G41" s="25" t="s">
        <v>374</v>
      </c>
      <c r="H41" s="26" t="s">
        <v>320</v>
      </c>
      <c r="I41" s="34" t="s">
        <v>341</v>
      </c>
      <c r="J41" s="43">
        <v>1</v>
      </c>
    </row>
    <row r="42" spans="1:10" x14ac:dyDescent="0.2">
      <c r="A42" s="2" t="s">
        <v>117</v>
      </c>
      <c r="B42" s="2" t="s">
        <v>204</v>
      </c>
      <c r="C42" s="2" t="s">
        <v>59</v>
      </c>
      <c r="D42" s="4" t="s">
        <v>205</v>
      </c>
      <c r="E42" s="2" t="s">
        <v>102</v>
      </c>
      <c r="F42" s="24" t="s">
        <v>321</v>
      </c>
      <c r="G42" s="25" t="s">
        <v>375</v>
      </c>
      <c r="H42" s="26" t="s">
        <v>344</v>
      </c>
      <c r="I42" s="34" t="s">
        <v>344</v>
      </c>
      <c r="J42" s="43">
        <v>1</v>
      </c>
    </row>
    <row r="43" spans="1:10" x14ac:dyDescent="0.2">
      <c r="A43" s="6" t="s">
        <v>118</v>
      </c>
      <c r="B43" s="6" t="s">
        <v>206</v>
      </c>
      <c r="C43" s="6" t="s">
        <v>207</v>
      </c>
      <c r="D43" s="7" t="s">
        <v>208</v>
      </c>
      <c r="E43" s="6" t="s">
        <v>102</v>
      </c>
      <c r="F43" s="27" t="s">
        <v>352</v>
      </c>
      <c r="G43" s="17" t="s">
        <v>376</v>
      </c>
      <c r="H43" s="28" t="s">
        <v>320</v>
      </c>
      <c r="I43" s="34" t="s">
        <v>341</v>
      </c>
      <c r="J43" s="43">
        <v>1</v>
      </c>
    </row>
    <row r="44" spans="1:10" x14ac:dyDescent="0.2">
      <c r="A44" s="6" t="s">
        <v>119</v>
      </c>
      <c r="B44" s="6" t="s">
        <v>209</v>
      </c>
      <c r="C44" s="6" t="s">
        <v>210</v>
      </c>
      <c r="D44" s="7">
        <v>4017</v>
      </c>
      <c r="E44" s="6" t="s">
        <v>102</v>
      </c>
      <c r="F44" s="27" t="s">
        <v>339</v>
      </c>
      <c r="G44" s="17"/>
      <c r="H44" s="28" t="s">
        <v>320</v>
      </c>
      <c r="I44" s="34" t="s">
        <v>357</v>
      </c>
      <c r="J44" s="43">
        <v>1</v>
      </c>
    </row>
    <row r="45" spans="1:10" x14ac:dyDescent="0.2">
      <c r="A45" s="11" t="s">
        <v>120</v>
      </c>
      <c r="B45" s="11" t="s">
        <v>211</v>
      </c>
      <c r="C45" s="11" t="s">
        <v>178</v>
      </c>
      <c r="D45" s="12" t="s">
        <v>212</v>
      </c>
      <c r="E45" s="11" t="s">
        <v>102</v>
      </c>
      <c r="F45" s="31" t="s">
        <v>383</v>
      </c>
      <c r="G45" s="32" t="s">
        <v>382</v>
      </c>
      <c r="H45" s="33" t="s">
        <v>320</v>
      </c>
      <c r="I45" s="34" t="s">
        <v>344</v>
      </c>
      <c r="J45" s="43">
        <v>1</v>
      </c>
    </row>
    <row r="46" spans="1:10" x14ac:dyDescent="0.2">
      <c r="A46" s="6" t="s">
        <v>121</v>
      </c>
      <c r="B46" s="6" t="s">
        <v>213</v>
      </c>
      <c r="C46" s="6" t="s">
        <v>214</v>
      </c>
      <c r="D46" s="7" t="s">
        <v>215</v>
      </c>
      <c r="E46" s="6" t="s">
        <v>14</v>
      </c>
      <c r="F46" s="27" t="s">
        <v>377</v>
      </c>
      <c r="G46" s="17" t="s">
        <v>378</v>
      </c>
      <c r="H46" s="28" t="s">
        <v>320</v>
      </c>
      <c r="I46" s="34" t="s">
        <v>341</v>
      </c>
      <c r="J46" s="43">
        <v>1</v>
      </c>
    </row>
    <row r="47" spans="1:10" x14ac:dyDescent="0.2">
      <c r="A47" s="11" t="s">
        <v>122</v>
      </c>
      <c r="B47" s="11" t="s">
        <v>216</v>
      </c>
      <c r="C47" s="11" t="s">
        <v>178</v>
      </c>
      <c r="D47" s="12" t="s">
        <v>217</v>
      </c>
      <c r="E47" s="11" t="s">
        <v>52</v>
      </c>
      <c r="F47" s="31" t="s">
        <v>379</v>
      </c>
      <c r="G47" s="32"/>
      <c r="H47" s="33" t="s">
        <v>320</v>
      </c>
      <c r="I47" s="34" t="s">
        <v>341</v>
      </c>
      <c r="J47" s="43">
        <v>1</v>
      </c>
    </row>
    <row r="48" spans="1:10" x14ac:dyDescent="0.2">
      <c r="A48" s="6" t="s">
        <v>123</v>
      </c>
      <c r="B48" s="6" t="s">
        <v>218</v>
      </c>
      <c r="C48" s="6" t="s">
        <v>219</v>
      </c>
      <c r="D48" s="7" t="s">
        <v>220</v>
      </c>
      <c r="E48" s="6" t="s">
        <v>14</v>
      </c>
      <c r="F48" s="27" t="s">
        <v>380</v>
      </c>
      <c r="G48" s="17"/>
      <c r="H48" s="28" t="s">
        <v>320</v>
      </c>
      <c r="I48" s="34" t="s">
        <v>341</v>
      </c>
      <c r="J48" s="43">
        <v>1</v>
      </c>
    </row>
    <row r="49" spans="1:10" x14ac:dyDescent="0.2">
      <c r="A49" s="3" t="s">
        <v>124</v>
      </c>
      <c r="B49" s="3" t="s">
        <v>221</v>
      </c>
      <c r="C49" s="3" t="s">
        <v>222</v>
      </c>
      <c r="D49" s="5">
        <v>451</v>
      </c>
      <c r="E49" s="3" t="s">
        <v>68</v>
      </c>
      <c r="F49" s="23" t="s">
        <v>329</v>
      </c>
      <c r="G49" s="21"/>
      <c r="H49" s="22" t="s">
        <v>320</v>
      </c>
      <c r="I49" s="34" t="s">
        <v>341</v>
      </c>
      <c r="J49" s="43">
        <v>4</v>
      </c>
    </row>
    <row r="50" spans="1:10" x14ac:dyDescent="0.2">
      <c r="A50" s="11" t="s">
        <v>309</v>
      </c>
      <c r="B50" s="11" t="s">
        <v>310</v>
      </c>
      <c r="C50" s="11" t="s">
        <v>178</v>
      </c>
      <c r="D50" s="12" t="s">
        <v>311</v>
      </c>
      <c r="E50" s="11" t="s">
        <v>102</v>
      </c>
      <c r="F50" s="31" t="s">
        <v>381</v>
      </c>
      <c r="G50" s="32"/>
      <c r="H50" s="33" t="s">
        <v>320</v>
      </c>
      <c r="I50" s="34" t="s">
        <v>344</v>
      </c>
      <c r="J50" s="43">
        <v>1</v>
      </c>
    </row>
    <row r="51" spans="1:10" x14ac:dyDescent="0.2">
      <c r="I51" s="47" t="s">
        <v>397</v>
      </c>
      <c r="J51" s="44">
        <f>COUNTA(J4:J50)</f>
        <v>41</v>
      </c>
    </row>
    <row r="52" spans="1:10" x14ac:dyDescent="0.2">
      <c r="A52" s="46"/>
      <c r="B52" s="46" t="s">
        <v>393</v>
      </c>
      <c r="C52" s="46"/>
      <c r="D52" s="45"/>
      <c r="E52" s="45"/>
      <c r="F52" s="46" t="s">
        <v>396</v>
      </c>
    </row>
    <row r="53" spans="1:10" x14ac:dyDescent="0.2">
      <c r="A53" s="28">
        <v>1</v>
      </c>
      <c r="B53" s="28" t="s">
        <v>394</v>
      </c>
      <c r="C53" s="28"/>
      <c r="D53" s="28"/>
      <c r="E53" s="28"/>
      <c r="F53" s="49">
        <f>COUNTIF(J4:J50,"1")</f>
        <v>18</v>
      </c>
    </row>
    <row r="54" spans="1:10" x14ac:dyDescent="0.2">
      <c r="A54" s="28">
        <v>2</v>
      </c>
      <c r="B54" s="28" t="s">
        <v>395</v>
      </c>
      <c r="C54" s="28"/>
      <c r="D54" s="28"/>
      <c r="E54" s="28"/>
      <c r="F54" s="49">
        <f>COUNTIF(J4:J50,"2")</f>
        <v>3</v>
      </c>
    </row>
    <row r="55" spans="1:10" x14ac:dyDescent="0.2">
      <c r="A55" s="28">
        <v>3</v>
      </c>
      <c r="B55" s="28" t="s">
        <v>161</v>
      </c>
      <c r="C55" s="28"/>
      <c r="D55" s="28"/>
      <c r="E55" s="28"/>
      <c r="F55" s="49">
        <f>COUNTIF(J4:J50,"3")</f>
        <v>9</v>
      </c>
    </row>
    <row r="56" spans="1:10" x14ac:dyDescent="0.2">
      <c r="A56" s="28">
        <v>4</v>
      </c>
      <c r="B56" s="28" t="s">
        <v>398</v>
      </c>
      <c r="C56" s="28"/>
      <c r="D56" s="28"/>
      <c r="E56" s="28"/>
      <c r="F56" s="49">
        <f>COUNTIF(J4:J50,"4")</f>
        <v>11</v>
      </c>
    </row>
    <row r="57" spans="1:10" x14ac:dyDescent="0.2">
      <c r="A57" s="44"/>
      <c r="B57" s="44" t="s">
        <v>397</v>
      </c>
      <c r="C57" s="44"/>
      <c r="D57" s="44"/>
      <c r="E57" s="44"/>
      <c r="F57" s="50">
        <f>SUM(F53:F56)</f>
        <v>41</v>
      </c>
    </row>
  </sheetData>
  <mergeCells count="1">
    <mergeCell ref="A1:J1"/>
  </mergeCells>
  <pageMargins left="0.25" right="0.25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Cedule - velké</vt:lpstr>
      <vt:lpstr>Cedule - malé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Mgr. Tomáš Rak, MBA</cp:lastModifiedBy>
  <cp:lastPrinted>2020-11-12T06:42:07Z</cp:lastPrinted>
  <dcterms:created xsi:type="dcterms:W3CDTF">2018-06-07T12:57:05Z</dcterms:created>
  <dcterms:modified xsi:type="dcterms:W3CDTF">2021-02-09T13:49:37Z</dcterms:modified>
</cp:coreProperties>
</file>